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Portefeuille investissmeent privés\"/>
    </mc:Choice>
  </mc:AlternateContent>
  <xr:revisionPtr revIDLastSave="0" documentId="13_ncr:1_{D1E399F4-CB22-4E1C-9EEC-EDC01AF8E752}" xr6:coauthVersionLast="47" xr6:coauthVersionMax="47" xr10:uidLastSave="{00000000-0000-0000-0000-000000000000}"/>
  <bookViews>
    <workbookView xWindow="-120" yWindow="-120" windowWidth="29040" windowHeight="15720" xr2:uid="{BFBB55C3-1856-4346-8D8D-EA0B85D25E66}"/>
  </bookViews>
  <sheets>
    <sheet name="Dashboard" sheetId="1" r:id="rId1"/>
    <sheet name="Matrice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0" i="2" l="1"/>
  <c r="R17" i="2" l="1"/>
  <c r="P17" i="2" s="1"/>
  <c r="T17" i="2" s="1"/>
  <c r="R28" i="2"/>
  <c r="T28" i="2" s="1"/>
  <c r="R27" i="2"/>
  <c r="T27" i="2" s="1"/>
  <c r="R26" i="2"/>
  <c r="T26" i="2" s="1"/>
  <c r="R25" i="2"/>
  <c r="T25" i="2" s="1"/>
  <c r="R24" i="2"/>
  <c r="T24" i="2" s="1"/>
  <c r="R23" i="2"/>
  <c r="T23" i="2" s="1"/>
  <c r="R22" i="2"/>
  <c r="T22" i="2" s="1"/>
  <c r="R21" i="2"/>
  <c r="T21" i="2" s="1"/>
  <c r="R20" i="2"/>
  <c r="T20" i="2" s="1"/>
  <c r="R19" i="2"/>
  <c r="T19" i="2" s="1"/>
  <c r="R18" i="2"/>
  <c r="T18" i="2" s="1"/>
  <c r="R16" i="2"/>
  <c r="T16" i="2" s="1"/>
  <c r="R15" i="2"/>
  <c r="T15" i="2" s="1"/>
  <c r="R13" i="2"/>
  <c r="T13" i="2" s="1"/>
  <c r="R5" i="2"/>
  <c r="R11" i="2"/>
  <c r="T11" i="2" s="1"/>
  <c r="T10" i="2"/>
  <c r="R6" i="2" l="1"/>
  <c r="R12" i="2" s="1"/>
  <c r="P12" i="2" s="1"/>
  <c r="T12" i="2" s="1"/>
  <c r="T31" i="2" l="1"/>
  <c r="T22" i="1" l="1"/>
  <c r="T29" i="1" s="1"/>
  <c r="A19" i="2"/>
  <c r="A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 Project</author>
  </authors>
  <commentList>
    <comment ref="F25" authorId="0" shapeId="0" xr:uid="{715A476E-39F3-4BFC-9E1B-BA0CE474529A}">
      <text>
        <r>
          <rPr>
            <b/>
            <sz val="9"/>
            <color indexed="81"/>
            <rFont val="Tahoma"/>
            <family val="2"/>
          </rPr>
          <t>Il s'agit ici du siège social de l'entreprise</t>
        </r>
      </text>
    </comment>
    <comment ref="F27" authorId="0" shapeId="0" xr:uid="{7769F866-0F51-41E6-B210-6835C84A2CC0}">
      <text>
        <r>
          <rPr>
            <b/>
            <sz val="9"/>
            <color indexed="81"/>
            <rFont val="Tahoma"/>
            <family val="2"/>
          </rPr>
          <t>Quel est le domaine d'activité de l'entreprise 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 xr:uid="{B59B3527-4023-4234-AED9-D80569BA735D}">
      <text>
        <r>
          <rPr>
            <b/>
            <sz val="9"/>
            <color indexed="81"/>
            <rFont val="Tahoma"/>
            <family val="2"/>
          </rPr>
          <t>ATTENTION: Il s'agit ici de la date de lancement du business et non de la date de création de l'entreprise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1" authorId="0" shapeId="0" xr:uid="{D2A65BC1-1BFF-44A8-B6FC-E660EAB097A3}">
      <text>
        <r>
          <rPr>
            <b/>
            <sz val="9"/>
            <color indexed="81"/>
            <rFont val="Tahoma"/>
            <family val="2"/>
          </rPr>
          <t>Quels sont les promesses de rendements mensuels en pourcentage ?</t>
        </r>
      </text>
    </comment>
    <comment ref="F33" authorId="0" shapeId="0" xr:uid="{0B9795C7-F0DD-4177-9D59-C1920403A670}">
      <text>
        <r>
          <rPr>
            <b/>
            <sz val="9"/>
            <color indexed="81"/>
            <rFont val="Tahoma"/>
            <family val="2"/>
          </rPr>
          <t>Quels sont les délais avant que les gains puissent êtres retirés ?
EXEMPLE:
Vous investissez le 01/01/2023, à quelle date pourrez vous retirer votre investissement INITIAL + vos gains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5" authorId="0" shapeId="0" xr:uid="{545B3B90-10D3-41DB-898A-D665156A7670}">
      <text>
        <r>
          <rPr>
            <b/>
            <sz val="9"/>
            <color indexed="81"/>
            <rFont val="Tahoma"/>
            <family val="2"/>
          </rPr>
          <t>Est-ce que le buisness fonctionne avec du MLM ? (à ne pas confondre avec l'affiliation)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7" authorId="0" shapeId="0" xr:uid="{B2BFB31D-C053-480C-A048-B97428A63E90}">
      <text>
        <r>
          <rPr>
            <b/>
            <sz val="9"/>
            <color indexed="81"/>
            <rFont val="Tahoma"/>
            <family val="2"/>
          </rPr>
          <t>Indiquez 0 si il n'y a pas de montant minimum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" authorId="0" shapeId="0" xr:uid="{A8FDE137-D141-4CB7-8A8B-C1033B4029BB}">
      <text>
        <r>
          <rPr>
            <b/>
            <sz val="9"/>
            <color indexed="81"/>
            <rFont val="Tahoma"/>
            <family val="2"/>
          </rPr>
          <t>Laissez la case vide si il n'y a pas de montant maximum d'investissement</t>
        </r>
      </text>
    </comment>
    <comment ref="F41" authorId="0" shapeId="0" xr:uid="{F3D08676-8B36-45E3-A035-56AF0E5B680A}">
      <text>
        <r>
          <rPr>
            <b/>
            <sz val="9"/>
            <color indexed="81"/>
            <rFont val="Tahoma"/>
            <family val="2"/>
          </rPr>
          <t>Est-ce que le business propose des pack d'investissements ? 
EXEMPLE:
Investissement de 100€ à 500€ vous gagner 2%/jour
Investissement de 500€ à 1000€ vous gagner 3%/jour
Etc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" authorId="0" shapeId="0" xr:uid="{5DFC5DE5-39CC-45DE-A2ED-897D14F68E70}">
      <text>
        <r>
          <rPr>
            <b/>
            <sz val="9"/>
            <color indexed="81"/>
            <rFont val="Tahoma"/>
            <family val="2"/>
          </rPr>
          <t>Les mentions légales se trouvent en bas de page d'un site internet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5" authorId="0" shapeId="0" xr:uid="{8B8C27B1-4F12-495B-9E5C-D06C832A46C8}">
      <text>
        <r>
          <rPr>
            <b/>
            <sz val="9"/>
            <color indexed="81"/>
            <rFont val="Tahoma"/>
            <family val="2"/>
          </rPr>
          <t>Les conditions générales se trouve généralement en bas de page d'un site internet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7" authorId="0" shapeId="0" xr:uid="{303A2F11-726C-4C5D-867C-30380380A451}">
      <text>
        <r>
          <rPr>
            <b/>
            <sz val="9"/>
            <color indexed="81"/>
            <rFont val="Tahoma"/>
            <family val="2"/>
          </rPr>
          <t>Est-ce que le paiement par carte bancaire est possible 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" authorId="0" shapeId="0" xr:uid="{E09D2726-AD31-4DEC-8969-7D896D4B8673}">
      <text>
        <r>
          <rPr>
            <b/>
            <sz val="9"/>
            <color indexed="81"/>
            <rFont val="Tahoma"/>
            <family val="2"/>
          </rPr>
          <t>Est-ce que l'investissement s'effectue UNIQUEMENT par crypto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1" authorId="0" shapeId="0" xr:uid="{4E048BF8-712B-4DE1-ADA0-A5BC6BC9B9C9}">
      <text>
        <r>
          <rPr>
            <b/>
            <sz val="9"/>
            <color indexed="81"/>
            <rFont val="Tahoma"/>
            <family val="2"/>
          </rPr>
          <t>Est-ce que le CEO de l'entreprise est visible 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" authorId="0" shapeId="0" xr:uid="{A0F95108-899C-428B-BF52-E1FC19E04C53}">
      <text>
        <r>
          <rPr>
            <b/>
            <sz val="9"/>
            <color indexed="81"/>
            <rFont val="Tahoma"/>
            <family val="2"/>
          </rPr>
          <t xml:space="preserve">Est-ce que le CEO de l'entreprise est connu et est-ce qu'il une bonne réputation ?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" authorId="0" shapeId="0" xr:uid="{4F725FC1-0CCB-4D96-BA22-81CC7D580EC4}">
      <text>
        <r>
          <rPr>
            <b/>
            <sz val="9"/>
            <color indexed="81"/>
            <rFont val="Tahoma"/>
            <family val="2"/>
          </rPr>
          <t>Vincent Project: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" authorId="0" shapeId="0" xr:uid="{BA134A39-A03D-4314-AF77-7FFA449AFF07}">
      <text>
        <r>
          <rPr>
            <b/>
            <sz val="9"/>
            <color indexed="81"/>
            <rFont val="Tahoma"/>
            <family val="2"/>
          </rPr>
          <t>Est-ce que les documents relatifs à l'activité du l'entreprise sont présenté ET vérifiés ?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9" authorId="0" shapeId="0" xr:uid="{FE96F136-0AF1-4528-BC41-7D4C80A0130A}">
      <text>
        <r>
          <rPr>
            <b/>
            <sz val="9"/>
            <color indexed="81"/>
            <rFont val="Tahoma"/>
            <family val="2"/>
          </rPr>
          <t>Est-ce qu'il est possible de contrôler les sources de bénéfices réalisés ?</t>
        </r>
        <r>
          <rPr>
            <sz val="9"/>
            <color indexed="81"/>
            <rFont val="Tahoma"/>
            <family val="2"/>
          </rPr>
          <t xml:space="preserve">
EXEMPLES:
Si le business modèle de l'entreprise est le trading, est-ce que vous avez accès aux différentes positions qui ont constitué vos gains ?
Etc.</t>
        </r>
      </text>
    </comment>
  </commentList>
</comments>
</file>

<file path=xl/sharedStrings.xml><?xml version="1.0" encoding="utf-8"?>
<sst xmlns="http://schemas.openxmlformats.org/spreadsheetml/2006/main" count="65" uniqueCount="44">
  <si>
    <t>Réponses</t>
  </si>
  <si>
    <t>Localisation siège social</t>
  </si>
  <si>
    <t>Fonctionnement MLM</t>
  </si>
  <si>
    <t>Minimum investissement</t>
  </si>
  <si>
    <t>Maximum investissement</t>
  </si>
  <si>
    <t>Présence de pack d'investissement</t>
  </si>
  <si>
    <t>Présence de mentions légales</t>
  </si>
  <si>
    <t>Présence de conditions générales de vente</t>
  </si>
  <si>
    <t>paiement par carte bancaire</t>
  </si>
  <si>
    <t>CEO annoncé</t>
  </si>
  <si>
    <t>Valeur historique CEO</t>
  </si>
  <si>
    <t>Places limitées</t>
  </si>
  <si>
    <t>Documents officiel</t>
  </si>
  <si>
    <t>Sources de revenus vérifiables</t>
  </si>
  <si>
    <t>Business economique</t>
  </si>
  <si>
    <t>Paiement uniquement par cryptomonnaie</t>
  </si>
  <si>
    <t>Hong Kong</t>
  </si>
  <si>
    <t>France</t>
  </si>
  <si>
    <t>Allemagne</t>
  </si>
  <si>
    <t>Luxembourg</t>
  </si>
  <si>
    <t>Dubai</t>
  </si>
  <si>
    <t>Trading</t>
  </si>
  <si>
    <t>Publicité</t>
  </si>
  <si>
    <t>Médecine</t>
  </si>
  <si>
    <t>Or</t>
  </si>
  <si>
    <t>Bijoux</t>
  </si>
  <si>
    <t>Ecologie</t>
  </si>
  <si>
    <t>Voiture</t>
  </si>
  <si>
    <t>Autre</t>
  </si>
  <si>
    <t>année de lancement</t>
  </si>
  <si>
    <t>Délais de retraits (en jours)</t>
  </si>
  <si>
    <t>Oui</t>
  </si>
  <si>
    <t>Non</t>
  </si>
  <si>
    <t>Questions</t>
  </si>
  <si>
    <t>SCORE DE CONFIANCE</t>
  </si>
  <si>
    <t>Règles de score de confiance</t>
  </si>
  <si>
    <t>Rendement MENSUEL en %</t>
  </si>
  <si>
    <t>SCORE</t>
  </si>
  <si>
    <t>AVERTISSEMENT</t>
  </si>
  <si>
    <r>
      <t xml:space="preserve">SCAM SCORE DE BUSINESS D'INVESTISSEMENT </t>
    </r>
    <r>
      <rPr>
        <b/>
        <sz val="20"/>
        <color theme="0"/>
        <rFont val="Calibri"/>
        <family val="2"/>
        <scheme val="minor"/>
      </rPr>
      <t>EXCLUSIVEMENT SUR INTERNET</t>
    </r>
  </si>
  <si>
    <r>
      <rPr>
        <b/>
        <sz val="11"/>
        <color theme="0"/>
        <rFont val="Calibri"/>
        <family val="2"/>
        <scheme val="minor"/>
      </rPr>
      <t>ATTENTION:</t>
    </r>
    <r>
      <rPr>
        <sz val="11"/>
        <color theme="0"/>
        <rFont val="Calibri"/>
        <family val="2"/>
        <scheme val="minor"/>
      </rPr>
      <t xml:space="preserve"> Ce score est donné à titre indicatif, il est absolument nécéssaire d'effectuer des recherches appronfondies avant d'investir dans un business. Vous êtes entièrement responsable de vos investissements. </t>
    </r>
  </si>
  <si>
    <t>SCAM RADAR</t>
  </si>
  <si>
    <t>Angleterre</t>
  </si>
  <si>
    <t>CLIQUEZ ICI POUR ACCÉDER À MON PORTEFEUILLE D'INVESTISSEMENTS PRIVÉS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</si>
</sst>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[$$-409]* #,##0.00_ ;_-[$$-409]* \-#,##0.00\ ;_-[$$-409]* &quot;-&quot;??_ ;_-@_ "/>
    <numFmt numFmtId="165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5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5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31634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ed">
        <color rgb="FFFFC000"/>
      </bottom>
      <diagonal/>
    </border>
    <border>
      <left/>
      <right style="mediumDashed">
        <color rgb="FFFFC000"/>
      </right>
      <top style="mediumDashed">
        <color rgb="FFFFC000"/>
      </top>
      <bottom/>
      <diagonal/>
    </border>
    <border>
      <left/>
      <right/>
      <top style="mediumDashed">
        <color rgb="FFFFC000"/>
      </top>
      <bottom/>
      <diagonal/>
    </border>
    <border>
      <left/>
      <right style="mediumDashed">
        <color rgb="FFFFC000"/>
      </right>
      <top/>
      <bottom/>
      <diagonal/>
    </border>
    <border>
      <left style="mediumDashed">
        <color rgb="FFFFC000"/>
      </left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0" fontId="0" fillId="2" borderId="0" xfId="0" applyFill="1"/>
    <xf numFmtId="0" fontId="0" fillId="3" borderId="0" xfId="0" applyFill="1"/>
    <xf numFmtId="0" fontId="0" fillId="3" borderId="0" xfId="0" applyFill="1" applyAlignment="1">
      <alignment horizontal="left" vertical="center"/>
    </xf>
    <xf numFmtId="0" fontId="2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0" fillId="5" borderId="0" xfId="0" applyFill="1"/>
    <xf numFmtId="0" fontId="0" fillId="6" borderId="0" xfId="0" applyFill="1"/>
    <xf numFmtId="0" fontId="0" fillId="2" borderId="0" xfId="0" applyFill="1" applyBorder="1"/>
    <xf numFmtId="0" fontId="0" fillId="3" borderId="0" xfId="0" applyFill="1" applyBorder="1"/>
    <xf numFmtId="0" fontId="4" fillId="4" borderId="0" xfId="0" applyFont="1" applyFill="1" applyAlignment="1">
      <alignment horizontal="center" vertical="center" wrapText="1"/>
    </xf>
    <xf numFmtId="0" fontId="0" fillId="5" borderId="0" xfId="0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2" fontId="6" fillId="5" borderId="0" xfId="0" applyNumberFormat="1" applyFont="1" applyFill="1" applyBorder="1" applyAlignment="1">
      <alignment horizontal="center" vertical="center" wrapText="1"/>
    </xf>
    <xf numFmtId="9" fontId="6" fillId="0" borderId="0" xfId="1" applyFont="1" applyFill="1" applyBorder="1" applyAlignment="1">
      <alignment horizontal="center" vertical="center" wrapText="1"/>
    </xf>
    <xf numFmtId="9" fontId="6" fillId="5" borderId="0" xfId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6" fillId="5" borderId="0" xfId="0" applyNumberFormat="1" applyFont="1" applyFill="1" applyBorder="1" applyAlignment="1">
      <alignment horizontal="center" vertical="center" wrapText="1"/>
    </xf>
    <xf numFmtId="164" fontId="6" fillId="5" borderId="0" xfId="0" applyNumberFormat="1" applyFont="1" applyFill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/>
    <xf numFmtId="14" fontId="14" fillId="0" borderId="0" xfId="0" applyNumberFormat="1" applyFont="1"/>
    <xf numFmtId="43" fontId="14" fillId="0" borderId="0" xfId="2" applyFont="1"/>
    <xf numFmtId="9" fontId="14" fillId="0" borderId="0" xfId="1" applyNumberFormat="1" applyFont="1"/>
    <xf numFmtId="9" fontId="14" fillId="0" borderId="0" xfId="1" applyFont="1"/>
    <xf numFmtId="165" fontId="14" fillId="0" borderId="0" xfId="2" applyNumberFormat="1" applyFont="1"/>
    <xf numFmtId="43" fontId="14" fillId="0" borderId="0" xfId="0" applyNumberFormat="1" applyFont="1"/>
    <xf numFmtId="0" fontId="10" fillId="10" borderId="0" xfId="0" applyFont="1" applyFill="1" applyBorder="1" applyAlignment="1">
      <alignment vertical="center"/>
    </xf>
    <xf numFmtId="0" fontId="0" fillId="3" borderId="9" xfId="0" applyFill="1" applyBorder="1"/>
    <xf numFmtId="0" fontId="0" fillId="3" borderId="11" xfId="0" applyFill="1" applyBorder="1"/>
    <xf numFmtId="0" fontId="10" fillId="10" borderId="13" xfId="0" applyFont="1" applyFill="1" applyBorder="1" applyAlignment="1">
      <alignment vertical="center"/>
    </xf>
    <xf numFmtId="0" fontId="0" fillId="3" borderId="12" xfId="0" applyFill="1" applyBorder="1"/>
    <xf numFmtId="0" fontId="2" fillId="3" borderId="12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0" fillId="3" borderId="13" xfId="0" applyFill="1" applyBorder="1"/>
    <xf numFmtId="0" fontId="0" fillId="10" borderId="12" xfId="0" applyFill="1" applyBorder="1"/>
    <xf numFmtId="0" fontId="0" fillId="10" borderId="0" xfId="0" applyFill="1" applyBorder="1"/>
    <xf numFmtId="0" fontId="0" fillId="10" borderId="9" xfId="0" applyFill="1" applyBorder="1"/>
    <xf numFmtId="0" fontId="0" fillId="10" borderId="10" xfId="0" applyFill="1" applyBorder="1"/>
    <xf numFmtId="0" fontId="8" fillId="3" borderId="0" xfId="0" applyFont="1" applyFill="1" applyAlignment="1" applyProtection="1">
      <alignment horizontal="center" vertical="center" wrapText="1"/>
      <protection hidden="1"/>
    </xf>
    <xf numFmtId="0" fontId="7" fillId="7" borderId="0" xfId="0" applyFont="1" applyFill="1" applyAlignment="1">
      <alignment horizontal="center" vertical="center"/>
    </xf>
    <xf numFmtId="43" fontId="9" fillId="8" borderId="1" xfId="2" applyFont="1" applyFill="1" applyBorder="1" applyAlignment="1" applyProtection="1">
      <alignment horizontal="center" vertical="center"/>
      <protection hidden="1"/>
    </xf>
    <xf numFmtId="43" fontId="9" fillId="8" borderId="2" xfId="2" applyFont="1" applyFill="1" applyBorder="1" applyAlignment="1" applyProtection="1">
      <alignment horizontal="center" vertical="center"/>
      <protection hidden="1"/>
    </xf>
    <xf numFmtId="43" fontId="9" fillId="8" borderId="3" xfId="2" applyFont="1" applyFill="1" applyBorder="1" applyAlignment="1" applyProtection="1">
      <alignment horizontal="center" vertical="center"/>
      <protection hidden="1"/>
    </xf>
    <xf numFmtId="43" fontId="9" fillId="8" borderId="4" xfId="2" applyFont="1" applyFill="1" applyBorder="1" applyAlignment="1" applyProtection="1">
      <alignment horizontal="center" vertical="center"/>
      <protection hidden="1"/>
    </xf>
    <xf numFmtId="43" fontId="9" fillId="8" borderId="0" xfId="2" applyFont="1" applyFill="1" applyBorder="1" applyAlignment="1" applyProtection="1">
      <alignment horizontal="center" vertical="center"/>
      <protection hidden="1"/>
    </xf>
    <xf numFmtId="43" fontId="9" fillId="8" borderId="5" xfId="2" applyFont="1" applyFill="1" applyBorder="1" applyAlignment="1" applyProtection="1">
      <alignment horizontal="center" vertical="center"/>
      <protection hidden="1"/>
    </xf>
    <xf numFmtId="43" fontId="9" fillId="8" borderId="6" xfId="2" applyFont="1" applyFill="1" applyBorder="1" applyAlignment="1" applyProtection="1">
      <alignment horizontal="center" vertical="center"/>
      <protection hidden="1"/>
    </xf>
    <xf numFmtId="43" fontId="9" fillId="8" borderId="7" xfId="2" applyFont="1" applyFill="1" applyBorder="1" applyAlignment="1" applyProtection="1">
      <alignment horizontal="center" vertical="center"/>
      <protection hidden="1"/>
    </xf>
    <xf numFmtId="43" fontId="9" fillId="8" borderId="8" xfId="2" applyFont="1" applyFill="1" applyBorder="1" applyAlignment="1" applyProtection="1">
      <alignment horizontal="center" vertical="center"/>
      <protection hidden="1"/>
    </xf>
    <xf numFmtId="0" fontId="17" fillId="10" borderId="11" xfId="3" applyFont="1" applyFill="1" applyBorder="1" applyAlignment="1">
      <alignment horizontal="center" vertical="center" wrapText="1"/>
    </xf>
    <xf numFmtId="0" fontId="17" fillId="10" borderId="0" xfId="3" applyFont="1" applyFill="1" applyBorder="1" applyAlignment="1">
      <alignment horizontal="center" vertical="center" wrapText="1"/>
    </xf>
    <xf numFmtId="0" fontId="17" fillId="10" borderId="9" xfId="3" applyFont="1" applyFill="1" applyBorder="1" applyAlignment="1">
      <alignment horizontal="center" vertical="center" wrapText="1"/>
    </xf>
    <xf numFmtId="0" fontId="15" fillId="9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3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031634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prodirection.fr/mon-portefeuille-dinvestissements-prives/" TargetMode="External"/><Relationship Id="rId1" Type="http://schemas.openxmlformats.org/officeDocument/2006/relationships/image" Target="../media/image1.gif"/><Relationship Id="rId4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2</xdr:row>
      <xdr:rowOff>11256</xdr:rowOff>
    </xdr:from>
    <xdr:to>
      <xdr:col>7</xdr:col>
      <xdr:colOff>19049</xdr:colOff>
      <xdr:row>8</xdr:row>
      <xdr:rowOff>177510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3EC39FC-4018-4C22-B99F-8DBFD859B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7" r="11128"/>
        <a:stretch/>
      </xdr:blipFill>
      <xdr:spPr>
        <a:xfrm>
          <a:off x="1962150" y="392256"/>
          <a:ext cx="1771649" cy="1309254"/>
        </a:xfrm>
        <a:prstGeom prst="rect">
          <a:avLst/>
        </a:prstGeom>
      </xdr:spPr>
    </xdr:pic>
    <xdr:clientData/>
  </xdr:twoCellAnchor>
  <xdr:twoCellAnchor editAs="oneCell">
    <xdr:from>
      <xdr:col>25</xdr:col>
      <xdr:colOff>66676</xdr:colOff>
      <xdr:row>17</xdr:row>
      <xdr:rowOff>66675</xdr:rowOff>
    </xdr:from>
    <xdr:to>
      <xdr:col>27</xdr:col>
      <xdr:colOff>475656</xdr:colOff>
      <xdr:row>28</xdr:row>
      <xdr:rowOff>142280</xdr:rowOff>
    </xdr:to>
    <xdr:pic>
      <xdr:nvPicPr>
        <xdr:cNvPr id="5" name="Imag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3AD944-CCBE-4C0F-9858-CAFE8C1A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1" y="3448050"/>
          <a:ext cx="1932980" cy="1932980"/>
        </a:xfrm>
        <a:prstGeom prst="rect">
          <a:avLst/>
        </a:prstGeom>
      </xdr:spPr>
    </xdr:pic>
    <xdr:clientData fPrintsWithSheet="0"/>
  </xdr:twoCellAnchor>
  <xdr:twoCellAnchor editAs="oneCell">
    <xdr:from>
      <xdr:col>28</xdr:col>
      <xdr:colOff>338454</xdr:colOff>
      <xdr:row>17</xdr:row>
      <xdr:rowOff>95249</xdr:rowOff>
    </xdr:from>
    <xdr:to>
      <xdr:col>28</xdr:col>
      <xdr:colOff>665003</xdr:colOff>
      <xdr:row>20</xdr:row>
      <xdr:rowOff>123824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E680141-6469-48C6-8D32-2BBA5DC94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21029" y="3476624"/>
          <a:ext cx="326549" cy="485775"/>
        </a:xfrm>
        <a:prstGeom prst="rect">
          <a:avLst/>
        </a:prstGeom>
      </xdr:spPr>
    </xdr:pic>
    <xdr:clientData/>
  </xdr:twoCellAnchor>
  <xdr:twoCellAnchor editAs="oneCell">
    <xdr:from>
      <xdr:col>29</xdr:col>
      <xdr:colOff>328929</xdr:colOff>
      <xdr:row>17</xdr:row>
      <xdr:rowOff>85724</xdr:rowOff>
    </xdr:from>
    <xdr:to>
      <xdr:col>29</xdr:col>
      <xdr:colOff>655478</xdr:colOff>
      <xdr:row>20</xdr:row>
      <xdr:rowOff>114299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6E6223D-B0D5-4ABB-961B-CA0662F2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073504" y="3467099"/>
          <a:ext cx="326549" cy="485775"/>
        </a:xfrm>
        <a:prstGeom prst="rect">
          <a:avLst/>
        </a:prstGeom>
      </xdr:spPr>
    </xdr:pic>
    <xdr:clientData/>
  </xdr:twoCellAnchor>
  <xdr:twoCellAnchor editAs="oneCell">
    <xdr:from>
      <xdr:col>30</xdr:col>
      <xdr:colOff>300354</xdr:colOff>
      <xdr:row>17</xdr:row>
      <xdr:rowOff>85724</xdr:rowOff>
    </xdr:from>
    <xdr:to>
      <xdr:col>30</xdr:col>
      <xdr:colOff>626903</xdr:colOff>
      <xdr:row>20</xdr:row>
      <xdr:rowOff>114299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D9509B7-3CA0-4D95-95BD-D3B234B5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806929" y="3467099"/>
          <a:ext cx="32654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rodirection.fr/mon-portefeuille-dinvestissements-prives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299C9-06A0-45C4-A370-D1DF399B89F1}">
  <sheetPr codeName="Feuil1"/>
  <dimension ref="A1:CC296"/>
  <sheetViews>
    <sheetView showGridLines="0" tabSelected="1" workbookViewId="0">
      <selection activeCell="U15" sqref="U15"/>
    </sheetView>
  </sheetViews>
  <sheetFormatPr baseColWidth="10" defaultRowHeight="15" x14ac:dyDescent="0.25"/>
  <cols>
    <col min="1" max="1" width="11.42578125" style="5"/>
    <col min="3" max="3" width="1" style="2" customWidth="1"/>
    <col min="4" max="4" width="1.42578125" customWidth="1"/>
    <col min="5" max="5" width="3.85546875" customWidth="1"/>
    <col min="6" max="6" width="22.7109375" style="1" customWidth="1"/>
    <col min="7" max="7" width="3.85546875" customWidth="1"/>
    <col min="8" max="8" width="1.42578125" customWidth="1"/>
    <col min="9" max="9" width="2" customWidth="1"/>
    <col min="10" max="11" width="1.42578125" customWidth="1"/>
    <col min="12" max="12" width="23.140625" style="1" customWidth="1"/>
    <col min="13" max="14" width="1.42578125" customWidth="1"/>
    <col min="15" max="15" width="6.42578125" customWidth="1"/>
    <col min="16" max="18" width="2" customWidth="1"/>
    <col min="19" max="19" width="1.42578125" customWidth="1"/>
    <col min="24" max="24" width="1.42578125" customWidth="1"/>
    <col min="27" max="30" width="11.42578125" style="5"/>
    <col min="31" max="31" width="12.85546875" style="5" customWidth="1"/>
    <col min="32" max="32" width="5.5703125" style="5" customWidth="1"/>
    <col min="33" max="73" width="11.42578125" style="5"/>
  </cols>
  <sheetData>
    <row r="1" spans="2:33" s="5" customFormat="1" x14ac:dyDescent="0.25">
      <c r="C1" s="6"/>
      <c r="F1" s="17"/>
      <c r="L1" s="17"/>
    </row>
    <row r="2" spans="2:33" s="5" customFormat="1" x14ac:dyDescent="0.25">
      <c r="C2" s="6"/>
      <c r="F2" s="17"/>
      <c r="L2" s="17"/>
    </row>
    <row r="3" spans="2:33" s="5" customFormat="1" ht="15" customHeight="1" x14ac:dyDescent="0.25">
      <c r="C3" s="6"/>
      <c r="F3" s="68" t="s">
        <v>41</v>
      </c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</row>
    <row r="4" spans="2:33" s="5" customFormat="1" ht="15" customHeight="1" x14ac:dyDescent="0.25">
      <c r="C4" s="6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</row>
    <row r="5" spans="2:33" s="5" customFormat="1" ht="15" customHeight="1" x14ac:dyDescent="0.25">
      <c r="C5" s="6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</row>
    <row r="6" spans="2:33" s="5" customFormat="1" ht="15" customHeight="1" x14ac:dyDescent="0.25">
      <c r="C6" s="6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</row>
    <row r="7" spans="2:33" s="5" customFormat="1" ht="15" customHeight="1" x14ac:dyDescent="0.25">
      <c r="C7" s="6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</row>
    <row r="8" spans="2:33" s="5" customFormat="1" ht="15" customHeight="1" x14ac:dyDescent="0.25">
      <c r="C8" s="6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</row>
    <row r="9" spans="2:33" s="5" customFormat="1" ht="15" customHeight="1" x14ac:dyDescent="0.25">
      <c r="C9" s="6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</row>
    <row r="10" spans="2:33" s="5" customFormat="1" ht="26.25" customHeight="1" x14ac:dyDescent="0.25">
      <c r="C10" s="6"/>
      <c r="F10" s="69" t="s">
        <v>39</v>
      </c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2:33" s="5" customFormat="1" ht="15" customHeight="1" x14ac:dyDescent="0.25">
      <c r="C11" s="6"/>
      <c r="F11" s="17"/>
      <c r="L11" s="17"/>
    </row>
    <row r="12" spans="2:33" s="5" customFormat="1" ht="15" customHeight="1" x14ac:dyDescent="0.25">
      <c r="C12" s="6"/>
      <c r="F12" s="17"/>
      <c r="L12" s="17"/>
    </row>
    <row r="13" spans="2:33" s="5" customFormat="1" ht="15" customHeight="1" x14ac:dyDescent="0.25">
      <c r="C13" s="6"/>
      <c r="F13" s="17"/>
      <c r="L13" s="17"/>
    </row>
    <row r="14" spans="2:33" s="5" customFormat="1" ht="15" customHeight="1" x14ac:dyDescent="0.25">
      <c r="C14" s="6"/>
      <c r="F14" s="17"/>
      <c r="L14" s="17"/>
    </row>
    <row r="15" spans="2:33" s="5" customFormat="1" x14ac:dyDescent="0.25">
      <c r="C15" s="6"/>
      <c r="F15" s="17"/>
      <c r="L15" s="17"/>
    </row>
    <row r="16" spans="2:33" s="5" customFormat="1" ht="15" customHeight="1" x14ac:dyDescent="0.25">
      <c r="B16" s="7"/>
      <c r="C16" s="8"/>
      <c r="D16" s="7"/>
      <c r="E16" s="7"/>
      <c r="F16" s="18"/>
      <c r="G16" s="7"/>
      <c r="H16" s="7"/>
      <c r="I16" s="7"/>
      <c r="J16" s="7"/>
      <c r="K16" s="7"/>
      <c r="L16" s="18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2:81" s="5" customFormat="1" ht="15" customHeight="1" thickBot="1" x14ac:dyDescent="0.3">
      <c r="B17" s="7"/>
      <c r="C17" s="8"/>
      <c r="D17" s="7"/>
      <c r="E17" s="7"/>
      <c r="F17" s="18"/>
      <c r="G17" s="7"/>
      <c r="H17" s="7"/>
      <c r="I17" s="7"/>
      <c r="J17" s="7"/>
      <c r="K17" s="7"/>
      <c r="L17" s="18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48"/>
      <c r="AA17" s="43"/>
      <c r="AB17" s="43"/>
      <c r="AC17" s="43"/>
      <c r="AD17" s="43"/>
      <c r="AE17" s="43"/>
    </row>
    <row r="18" spans="2:81" s="5" customFormat="1" ht="15" customHeight="1" x14ac:dyDescent="0.25">
      <c r="B18" s="7"/>
      <c r="C18" s="8"/>
      <c r="D18" s="7"/>
      <c r="E18" s="7"/>
      <c r="F18" s="18"/>
      <c r="G18" s="7"/>
      <c r="H18" s="7"/>
      <c r="I18" s="7"/>
      <c r="J18" s="7"/>
      <c r="K18" s="7"/>
      <c r="L18" s="18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47"/>
      <c r="Z18" s="42"/>
      <c r="AA18" s="42"/>
      <c r="AB18" s="42"/>
      <c r="AC18" s="65" t="s">
        <v>43</v>
      </c>
      <c r="AD18" s="65"/>
      <c r="AE18" s="65"/>
      <c r="AF18" s="53"/>
      <c r="AG18" s="49"/>
    </row>
    <row r="19" spans="2:81" ht="10.5" customHeight="1" x14ac:dyDescent="0.25">
      <c r="B19" s="5"/>
      <c r="C19" s="6"/>
      <c r="D19" s="4"/>
      <c r="E19" s="4"/>
      <c r="F19" s="19"/>
      <c r="G19" s="4"/>
      <c r="H19" s="4"/>
      <c r="I19" s="5"/>
      <c r="J19" s="4"/>
      <c r="K19" s="4"/>
      <c r="L19" s="19"/>
      <c r="M19" s="4"/>
      <c r="N19" s="4"/>
      <c r="O19" s="5"/>
      <c r="P19" s="5"/>
      <c r="Q19" s="5"/>
      <c r="R19" s="5"/>
      <c r="S19" s="4"/>
      <c r="T19" s="19"/>
      <c r="U19" s="4"/>
      <c r="V19" s="4"/>
      <c r="W19" s="4"/>
      <c r="X19" s="4"/>
      <c r="Y19" s="5"/>
      <c r="Z19" s="42"/>
      <c r="AA19" s="42"/>
      <c r="AB19" s="42"/>
      <c r="AC19" s="66"/>
      <c r="AD19" s="66"/>
      <c r="AE19" s="66"/>
      <c r="AF19" s="50"/>
      <c r="AG19" s="49"/>
      <c r="BV19" s="5"/>
      <c r="BW19" s="5"/>
      <c r="BX19" s="5"/>
      <c r="BY19" s="5"/>
      <c r="BZ19" s="5"/>
      <c r="CA19" s="5"/>
      <c r="CB19" s="5"/>
      <c r="CC19" s="5"/>
    </row>
    <row r="20" spans="2:81" ht="10.5" customHeight="1" x14ac:dyDescent="0.25">
      <c r="B20" s="5"/>
      <c r="C20" s="6"/>
      <c r="D20" s="4"/>
      <c r="E20" s="9"/>
      <c r="F20" s="20"/>
      <c r="G20" s="9"/>
      <c r="H20" s="4"/>
      <c r="I20" s="5"/>
      <c r="J20" s="4"/>
      <c r="K20" s="9"/>
      <c r="L20" s="20"/>
      <c r="M20" s="9"/>
      <c r="N20" s="4"/>
      <c r="O20" s="5"/>
      <c r="P20" s="5"/>
      <c r="Q20" s="5"/>
      <c r="R20" s="5"/>
      <c r="S20" s="4"/>
      <c r="T20" s="55" t="s">
        <v>34</v>
      </c>
      <c r="U20" s="55"/>
      <c r="V20" s="55"/>
      <c r="W20" s="55"/>
      <c r="X20" s="4"/>
      <c r="Y20" s="46"/>
      <c r="Z20" s="42"/>
      <c r="AA20" s="42"/>
      <c r="AB20" s="42"/>
      <c r="AC20" s="66"/>
      <c r="AD20" s="66"/>
      <c r="AE20" s="66"/>
      <c r="AF20" s="51"/>
      <c r="AG20" s="49"/>
      <c r="BV20" s="5"/>
      <c r="BW20" s="5"/>
      <c r="BX20" s="5"/>
      <c r="BY20" s="5"/>
      <c r="BZ20" s="5"/>
      <c r="CA20" s="5"/>
      <c r="CB20" s="5"/>
      <c r="CC20" s="5"/>
    </row>
    <row r="21" spans="2:81" ht="27" thickBot="1" x14ac:dyDescent="0.3">
      <c r="B21" s="5"/>
      <c r="C21" s="6"/>
      <c r="D21" s="4"/>
      <c r="E21" s="9"/>
      <c r="F21" s="13" t="s">
        <v>33</v>
      </c>
      <c r="G21" s="9"/>
      <c r="H21" s="4"/>
      <c r="I21" s="5"/>
      <c r="J21" s="4"/>
      <c r="K21" s="9"/>
      <c r="L21" s="13" t="s">
        <v>0</v>
      </c>
      <c r="M21" s="9"/>
      <c r="N21" s="4"/>
      <c r="O21" s="5"/>
      <c r="P21" s="5"/>
      <c r="Q21" s="5"/>
      <c r="R21" s="5"/>
      <c r="S21" s="4"/>
      <c r="T21" s="55"/>
      <c r="U21" s="55"/>
      <c r="V21" s="55"/>
      <c r="W21" s="55"/>
      <c r="X21" s="4"/>
      <c r="Y21" s="46"/>
      <c r="Z21" s="42"/>
      <c r="AA21" s="42"/>
      <c r="AB21" s="42"/>
      <c r="AC21" s="66"/>
      <c r="AD21" s="66"/>
      <c r="AE21" s="66"/>
      <c r="AF21" s="50"/>
      <c r="AG21" s="49"/>
      <c r="BV21" s="5"/>
      <c r="BW21" s="5"/>
      <c r="BX21" s="5"/>
      <c r="BY21" s="5"/>
      <c r="BZ21" s="5"/>
      <c r="CA21" s="5"/>
      <c r="CB21" s="5"/>
      <c r="CC21" s="5"/>
    </row>
    <row r="22" spans="2:81" ht="11.25" customHeight="1" x14ac:dyDescent="0.25">
      <c r="B22" s="5"/>
      <c r="C22" s="6"/>
      <c r="D22" s="4"/>
      <c r="E22" s="9"/>
      <c r="F22" s="20"/>
      <c r="G22" s="9"/>
      <c r="H22" s="4"/>
      <c r="I22" s="5"/>
      <c r="J22" s="4"/>
      <c r="K22" s="9"/>
      <c r="L22" s="20"/>
      <c r="M22" s="9"/>
      <c r="N22" s="4"/>
      <c r="O22" s="5"/>
      <c r="P22" s="5"/>
      <c r="Q22" s="5"/>
      <c r="R22" s="5"/>
      <c r="S22" s="4"/>
      <c r="T22" s="56">
        <f>Matrice!T31</f>
        <v>0</v>
      </c>
      <c r="U22" s="57"/>
      <c r="V22" s="57"/>
      <c r="W22" s="58"/>
      <c r="X22" s="4"/>
      <c r="Y22" s="46"/>
      <c r="Z22" s="42"/>
      <c r="AA22" s="42"/>
      <c r="AB22" s="42"/>
      <c r="AC22" s="66"/>
      <c r="AD22" s="66"/>
      <c r="AE22" s="66"/>
      <c r="AF22" s="51"/>
      <c r="AG22" s="49"/>
      <c r="BV22" s="5"/>
      <c r="BW22" s="5"/>
      <c r="BX22" s="5"/>
      <c r="BY22" s="5"/>
      <c r="BZ22" s="5"/>
      <c r="CA22" s="5"/>
      <c r="CB22" s="5"/>
      <c r="CC22" s="5"/>
    </row>
    <row r="23" spans="2:81" ht="6" customHeight="1" x14ac:dyDescent="0.25">
      <c r="B23" s="7"/>
      <c r="C23" s="6"/>
      <c r="D23" s="4"/>
      <c r="E23" s="10"/>
      <c r="F23" s="21"/>
      <c r="G23" s="10"/>
      <c r="H23" s="4"/>
      <c r="I23" s="5"/>
      <c r="J23" s="4"/>
      <c r="K23" s="10"/>
      <c r="L23" s="21"/>
      <c r="M23" s="10"/>
      <c r="N23" s="4"/>
      <c r="O23" s="5"/>
      <c r="P23" s="5"/>
      <c r="Q23" s="5"/>
      <c r="R23" s="5"/>
      <c r="S23" s="4"/>
      <c r="T23" s="59"/>
      <c r="U23" s="60"/>
      <c r="V23" s="60"/>
      <c r="W23" s="61"/>
      <c r="X23" s="4"/>
      <c r="Y23" s="7"/>
      <c r="Z23" s="42"/>
      <c r="AA23" s="42"/>
      <c r="AB23" s="42"/>
      <c r="AC23" s="66"/>
      <c r="AD23" s="66"/>
      <c r="AE23" s="66"/>
      <c r="AF23" s="50"/>
      <c r="BV23" s="5"/>
      <c r="BW23" s="5"/>
      <c r="BX23" s="5"/>
      <c r="BY23" s="5"/>
      <c r="BZ23" s="5"/>
      <c r="CA23" s="5"/>
      <c r="CB23" s="5"/>
      <c r="CC23" s="5"/>
    </row>
    <row r="24" spans="2:81" ht="6" customHeight="1" x14ac:dyDescent="0.25">
      <c r="B24" s="7"/>
      <c r="C24" s="6"/>
      <c r="D24" s="4"/>
      <c r="E24" s="9"/>
      <c r="F24" s="22"/>
      <c r="G24" s="9"/>
      <c r="H24" s="4"/>
      <c r="I24" s="5"/>
      <c r="J24" s="4"/>
      <c r="K24" s="9"/>
      <c r="L24" s="22"/>
      <c r="M24" s="9"/>
      <c r="N24" s="4"/>
      <c r="O24" s="5"/>
      <c r="P24" s="5"/>
      <c r="Q24" s="5"/>
      <c r="R24" s="5"/>
      <c r="S24" s="4"/>
      <c r="T24" s="59"/>
      <c r="U24" s="60"/>
      <c r="V24" s="60"/>
      <c r="W24" s="61"/>
      <c r="X24" s="4"/>
      <c r="Y24" s="7"/>
      <c r="Z24" s="42"/>
      <c r="AA24" s="42"/>
      <c r="AB24" s="42"/>
      <c r="AC24" s="66"/>
      <c r="AD24" s="66"/>
      <c r="AE24" s="66"/>
      <c r="AF24" s="51"/>
      <c r="AG24" s="49"/>
      <c r="BV24" s="5"/>
      <c r="BW24" s="5"/>
      <c r="BX24" s="5"/>
      <c r="BY24" s="5"/>
      <c r="BZ24" s="5"/>
      <c r="CA24" s="5"/>
      <c r="CB24" s="5"/>
      <c r="CC24" s="5"/>
    </row>
    <row r="25" spans="2:81" ht="32.25" thickBot="1" x14ac:dyDescent="0.3">
      <c r="B25" s="5"/>
      <c r="C25" s="6"/>
      <c r="D25" s="4"/>
      <c r="E25" s="9">
        <v>1</v>
      </c>
      <c r="F25" s="15" t="s">
        <v>1</v>
      </c>
      <c r="G25" s="14"/>
      <c r="H25" s="11"/>
      <c r="I25" s="12"/>
      <c r="J25" s="11"/>
      <c r="K25" s="14"/>
      <c r="L25" s="23"/>
      <c r="M25" s="9"/>
      <c r="N25" s="4"/>
      <c r="O25" s="12"/>
      <c r="P25" s="12"/>
      <c r="Q25" s="12"/>
      <c r="R25" s="12"/>
      <c r="S25" s="11"/>
      <c r="T25" s="62"/>
      <c r="U25" s="63"/>
      <c r="V25" s="63"/>
      <c r="W25" s="64"/>
      <c r="X25" s="11"/>
      <c r="Y25" s="46"/>
      <c r="Z25" s="42"/>
      <c r="AA25" s="42"/>
      <c r="AB25" s="42"/>
      <c r="AC25" s="66"/>
      <c r="AD25" s="66"/>
      <c r="AE25" s="66"/>
      <c r="AF25" s="51"/>
      <c r="AG25" s="49"/>
      <c r="BV25" s="5"/>
      <c r="BW25" s="5"/>
      <c r="BX25" s="5"/>
      <c r="BY25" s="5"/>
      <c r="BZ25" s="5"/>
      <c r="CA25" s="5"/>
      <c r="CB25" s="5"/>
    </row>
    <row r="26" spans="2:81" ht="6" customHeight="1" x14ac:dyDescent="0.25">
      <c r="B26" s="7"/>
      <c r="C26" s="6"/>
      <c r="D26" s="4"/>
      <c r="E26" s="9"/>
      <c r="F26" s="33"/>
      <c r="G26" s="9"/>
      <c r="H26" s="4"/>
      <c r="I26" s="5"/>
      <c r="J26" s="4"/>
      <c r="K26" s="9"/>
      <c r="L26" s="24"/>
      <c r="M26" s="9"/>
      <c r="N26" s="4"/>
      <c r="O26" s="5"/>
      <c r="P26" s="5"/>
      <c r="Q26" s="5"/>
      <c r="R26" s="5"/>
      <c r="S26" s="4"/>
      <c r="T26" s="3"/>
      <c r="U26" s="3"/>
      <c r="V26" s="3"/>
      <c r="W26" s="3"/>
      <c r="X26" s="4"/>
      <c r="Y26" s="7"/>
      <c r="Z26" s="42"/>
      <c r="AA26" s="42"/>
      <c r="AB26" s="42"/>
      <c r="AC26" s="66"/>
      <c r="AD26" s="66"/>
      <c r="AE26" s="66"/>
      <c r="AF26" s="51"/>
      <c r="BV26" s="5"/>
      <c r="BW26" s="5"/>
      <c r="BX26" s="5"/>
      <c r="BY26" s="5"/>
      <c r="BZ26" s="5"/>
      <c r="CA26" s="5"/>
      <c r="CB26" s="5"/>
      <c r="CC26" s="5"/>
    </row>
    <row r="27" spans="2:81" ht="15.75" customHeight="1" x14ac:dyDescent="0.25">
      <c r="B27" s="5"/>
      <c r="C27" s="6"/>
      <c r="D27" s="4"/>
      <c r="E27" s="9">
        <v>2</v>
      </c>
      <c r="F27" s="15" t="s">
        <v>14</v>
      </c>
      <c r="G27" s="14"/>
      <c r="H27" s="11"/>
      <c r="I27" s="12"/>
      <c r="J27" s="11"/>
      <c r="K27" s="14"/>
      <c r="L27" s="23"/>
      <c r="M27" s="9"/>
      <c r="N27" s="4"/>
      <c r="O27" s="12"/>
      <c r="P27" s="12"/>
      <c r="Q27" s="12"/>
      <c r="R27" s="12"/>
      <c r="S27" s="12"/>
      <c r="T27" s="5"/>
      <c r="U27" s="5"/>
      <c r="V27" s="5"/>
      <c r="W27" s="5"/>
      <c r="X27" s="12"/>
      <c r="Y27" s="5"/>
      <c r="Z27" s="45"/>
      <c r="AA27" s="42"/>
      <c r="AB27" s="42"/>
      <c r="AC27" s="66"/>
      <c r="AD27" s="66"/>
      <c r="AE27" s="66"/>
      <c r="AF27" s="50"/>
      <c r="BV27" s="5"/>
      <c r="BW27" s="5"/>
      <c r="BX27" s="5"/>
      <c r="BY27" s="5"/>
      <c r="BZ27" s="5"/>
      <c r="CA27" s="5"/>
      <c r="CB27" s="5"/>
      <c r="CC27" s="5"/>
    </row>
    <row r="28" spans="2:81" ht="6" customHeight="1" x14ac:dyDescent="0.25">
      <c r="B28" s="7"/>
      <c r="C28" s="6"/>
      <c r="D28" s="4"/>
      <c r="E28" s="9"/>
      <c r="F28" s="33"/>
      <c r="G28" s="14"/>
      <c r="H28" s="11"/>
      <c r="I28" s="12"/>
      <c r="J28" s="11"/>
      <c r="K28" s="14"/>
      <c r="L28" s="25"/>
      <c r="M28" s="9"/>
      <c r="N28" s="4"/>
      <c r="O28" s="12"/>
      <c r="P28" s="12"/>
      <c r="Q28" s="12"/>
      <c r="R28" s="12"/>
      <c r="S28" s="12"/>
      <c r="T28" s="7"/>
      <c r="U28" s="7"/>
      <c r="V28" s="7"/>
      <c r="W28" s="7"/>
      <c r="X28" s="12"/>
      <c r="Y28" s="7"/>
      <c r="Z28" s="45"/>
      <c r="AA28" s="42"/>
      <c r="AB28" s="42"/>
      <c r="AC28" s="66"/>
      <c r="AD28" s="66"/>
      <c r="AE28" s="66"/>
      <c r="AF28" s="51"/>
      <c r="BV28" s="5"/>
      <c r="BW28" s="5"/>
      <c r="BX28" s="5"/>
      <c r="BY28" s="5"/>
      <c r="BZ28" s="5"/>
      <c r="CA28" s="5"/>
      <c r="CB28" s="5"/>
      <c r="CC28" s="5"/>
    </row>
    <row r="29" spans="2:81" ht="15.75" customHeight="1" thickBot="1" x14ac:dyDescent="0.3">
      <c r="B29" s="5"/>
      <c r="C29" s="6"/>
      <c r="D29" s="4"/>
      <c r="E29" s="9">
        <v>3</v>
      </c>
      <c r="F29" s="15" t="s">
        <v>29</v>
      </c>
      <c r="G29" s="14"/>
      <c r="H29" s="11"/>
      <c r="I29" s="12"/>
      <c r="J29" s="11"/>
      <c r="K29" s="14"/>
      <c r="L29" s="34"/>
      <c r="M29" s="9"/>
      <c r="N29" s="4"/>
      <c r="O29" s="12"/>
      <c r="P29" s="12"/>
      <c r="Q29" s="12"/>
      <c r="R29" s="12"/>
      <c r="S29" s="12"/>
      <c r="T29" s="54" t="str">
        <f>IF(T22=0,"",Matrice!A30)</f>
        <v/>
      </c>
      <c r="U29" s="54"/>
      <c r="V29" s="54"/>
      <c r="W29" s="54"/>
      <c r="X29" s="12"/>
      <c r="Y29" s="46"/>
      <c r="Z29" s="42"/>
      <c r="AA29" s="42"/>
      <c r="AB29" s="42"/>
      <c r="AC29" s="67"/>
      <c r="AD29" s="67"/>
      <c r="AE29" s="67"/>
      <c r="AF29" s="52"/>
      <c r="AG29" s="49"/>
      <c r="BV29" s="5"/>
      <c r="BW29" s="5"/>
      <c r="BX29" s="5"/>
      <c r="BY29" s="5"/>
      <c r="BZ29" s="5"/>
      <c r="CA29" s="5"/>
      <c r="CB29" s="5"/>
      <c r="CC29" s="5"/>
    </row>
    <row r="30" spans="2:81" ht="6" customHeight="1" x14ac:dyDescent="0.25">
      <c r="B30" s="7"/>
      <c r="C30" s="6"/>
      <c r="D30" s="4"/>
      <c r="E30" s="9"/>
      <c r="F30" s="33"/>
      <c r="G30" s="14"/>
      <c r="H30" s="11"/>
      <c r="I30" s="12"/>
      <c r="J30" s="11"/>
      <c r="K30" s="14"/>
      <c r="L30" s="26"/>
      <c r="M30" s="9"/>
      <c r="N30" s="4"/>
      <c r="O30" s="12"/>
      <c r="P30" s="12"/>
      <c r="Q30" s="12"/>
      <c r="R30" s="12"/>
      <c r="S30" s="12"/>
      <c r="T30" s="54"/>
      <c r="U30" s="54"/>
      <c r="V30" s="54"/>
      <c r="W30" s="54"/>
      <c r="X30" s="12"/>
      <c r="Y30" s="7"/>
      <c r="Z30" s="44"/>
      <c r="AA30" s="44"/>
      <c r="AB30" s="44"/>
      <c r="AF30" s="44"/>
      <c r="BV30" s="5"/>
      <c r="BW30" s="5"/>
      <c r="BX30" s="5"/>
      <c r="BY30" s="5"/>
      <c r="BZ30" s="5"/>
      <c r="CA30" s="5"/>
      <c r="CB30" s="5"/>
      <c r="CC30" s="5"/>
    </row>
    <row r="31" spans="2:81" ht="31.5" customHeight="1" x14ac:dyDescent="0.25">
      <c r="B31" s="5"/>
      <c r="C31" s="6"/>
      <c r="D31" s="4"/>
      <c r="E31" s="9">
        <v>4</v>
      </c>
      <c r="F31" s="15" t="s">
        <v>36</v>
      </c>
      <c r="G31" s="14"/>
      <c r="H31" s="11"/>
      <c r="I31" s="12"/>
      <c r="J31" s="11"/>
      <c r="K31" s="14"/>
      <c r="L31" s="27"/>
      <c r="M31" s="9"/>
      <c r="N31" s="4"/>
      <c r="O31" s="12"/>
      <c r="P31" s="12"/>
      <c r="Q31" s="12"/>
      <c r="R31" s="12"/>
      <c r="S31" s="12"/>
      <c r="T31" s="54"/>
      <c r="U31" s="54"/>
      <c r="V31" s="54"/>
      <c r="W31" s="54"/>
      <c r="X31" s="12"/>
      <c r="Y31" s="5"/>
      <c r="Z31" s="5"/>
      <c r="BV31" s="5"/>
      <c r="BW31" s="5"/>
      <c r="BX31" s="5"/>
      <c r="BY31" s="5"/>
      <c r="BZ31" s="5"/>
      <c r="CA31" s="5"/>
      <c r="CB31" s="5"/>
      <c r="CC31" s="5"/>
    </row>
    <row r="32" spans="2:81" ht="6" customHeight="1" x14ac:dyDescent="0.25">
      <c r="B32" s="7"/>
      <c r="C32" s="6"/>
      <c r="D32" s="4"/>
      <c r="E32" s="9"/>
      <c r="F32" s="33"/>
      <c r="G32" s="14"/>
      <c r="H32" s="11"/>
      <c r="I32" s="12"/>
      <c r="J32" s="11"/>
      <c r="K32" s="14"/>
      <c r="L32" s="28"/>
      <c r="M32" s="9"/>
      <c r="N32" s="4"/>
      <c r="O32" s="12"/>
      <c r="P32" s="12"/>
      <c r="Q32" s="12"/>
      <c r="R32" s="12"/>
      <c r="S32" s="12"/>
      <c r="T32" s="54"/>
      <c r="U32" s="54"/>
      <c r="V32" s="54"/>
      <c r="W32" s="54"/>
      <c r="X32" s="12"/>
      <c r="Y32" s="7"/>
      <c r="Z32" s="5"/>
      <c r="BV32" s="5"/>
      <c r="BW32" s="5"/>
      <c r="BX32" s="5"/>
      <c r="BY32" s="5"/>
      <c r="BZ32" s="5"/>
      <c r="CA32" s="5"/>
      <c r="CB32" s="5"/>
      <c r="CC32" s="5"/>
    </row>
    <row r="33" spans="2:81" ht="31.5" x14ac:dyDescent="0.25">
      <c r="B33" s="5"/>
      <c r="C33" s="6"/>
      <c r="D33" s="4"/>
      <c r="E33" s="9">
        <v>6</v>
      </c>
      <c r="F33" s="15" t="s">
        <v>30</v>
      </c>
      <c r="G33" s="14"/>
      <c r="H33" s="11"/>
      <c r="I33" s="12"/>
      <c r="J33" s="11"/>
      <c r="K33" s="14"/>
      <c r="L33" s="23"/>
      <c r="M33" s="9"/>
      <c r="N33" s="4"/>
      <c r="O33" s="12"/>
      <c r="P33" s="12"/>
      <c r="Q33" s="12"/>
      <c r="R33" s="12"/>
      <c r="S33" s="12"/>
      <c r="T33" s="5"/>
      <c r="U33" s="5"/>
      <c r="V33" s="5"/>
      <c r="W33" s="5"/>
      <c r="X33" s="12"/>
      <c r="Y33" s="5"/>
      <c r="Z33" s="5"/>
      <c r="BV33" s="5"/>
      <c r="BW33" s="5"/>
      <c r="BX33" s="5"/>
      <c r="BY33" s="5"/>
      <c r="BZ33" s="5"/>
      <c r="CA33" s="5"/>
      <c r="CB33" s="5"/>
      <c r="CC33" s="5"/>
    </row>
    <row r="34" spans="2:81" ht="6" customHeight="1" x14ac:dyDescent="0.25">
      <c r="B34" s="7"/>
      <c r="C34" s="6"/>
      <c r="D34" s="4"/>
      <c r="E34" s="9"/>
      <c r="F34" s="33"/>
      <c r="G34" s="14"/>
      <c r="H34" s="11"/>
      <c r="I34" s="12"/>
      <c r="J34" s="11"/>
      <c r="K34" s="14"/>
      <c r="L34" s="25"/>
      <c r="M34" s="9"/>
      <c r="N34" s="4"/>
      <c r="O34" s="12"/>
      <c r="P34" s="12"/>
      <c r="Q34" s="12"/>
      <c r="R34" s="12"/>
      <c r="S34" s="12"/>
      <c r="T34" s="7"/>
      <c r="U34" s="7"/>
      <c r="V34" s="7"/>
      <c r="W34" s="7"/>
      <c r="X34" s="12"/>
      <c r="Y34" s="7"/>
      <c r="Z34" s="7"/>
      <c r="BV34" s="5"/>
      <c r="BW34" s="5"/>
      <c r="BX34" s="5"/>
      <c r="BY34" s="5"/>
      <c r="BZ34" s="5"/>
      <c r="CA34" s="5"/>
      <c r="CB34" s="5"/>
      <c r="CC34" s="5"/>
    </row>
    <row r="35" spans="2:81" ht="31.5" x14ac:dyDescent="0.25">
      <c r="B35" s="5"/>
      <c r="C35" s="6"/>
      <c r="D35" s="4"/>
      <c r="E35" s="9">
        <v>7</v>
      </c>
      <c r="F35" s="15" t="s">
        <v>2</v>
      </c>
      <c r="G35" s="14"/>
      <c r="H35" s="11"/>
      <c r="I35" s="12"/>
      <c r="J35" s="11"/>
      <c r="K35" s="14"/>
      <c r="L35" s="23"/>
      <c r="M35" s="9"/>
      <c r="N35" s="4"/>
      <c r="O35" s="12"/>
      <c r="P35" s="12"/>
      <c r="Q35" s="12"/>
      <c r="R35" s="12"/>
      <c r="S35" s="12"/>
      <c r="T35" s="5"/>
      <c r="U35" s="5"/>
      <c r="V35" s="5"/>
      <c r="W35" s="5"/>
      <c r="X35" s="12"/>
      <c r="Y35" s="5"/>
      <c r="Z35" s="5"/>
      <c r="BV35" s="5"/>
      <c r="BW35" s="5"/>
      <c r="BX35" s="5"/>
      <c r="BY35" s="5"/>
      <c r="BZ35" s="5"/>
      <c r="CA35" s="5"/>
      <c r="CB35" s="5"/>
      <c r="CC35" s="5"/>
    </row>
    <row r="36" spans="2:81" ht="6" customHeight="1" x14ac:dyDescent="0.25">
      <c r="B36" s="7"/>
      <c r="C36" s="6"/>
      <c r="D36" s="4"/>
      <c r="E36" s="9"/>
      <c r="F36" s="33"/>
      <c r="G36" s="14"/>
      <c r="H36" s="11"/>
      <c r="I36" s="12"/>
      <c r="J36" s="11"/>
      <c r="K36" s="14"/>
      <c r="L36" s="25"/>
      <c r="M36" s="9"/>
      <c r="N36" s="4"/>
      <c r="O36" s="12"/>
      <c r="P36" s="12"/>
      <c r="Q36" s="12"/>
      <c r="R36" s="12"/>
      <c r="S36" s="12"/>
      <c r="T36" s="7"/>
      <c r="U36" s="7"/>
      <c r="V36" s="7"/>
      <c r="W36" s="7"/>
      <c r="X36" s="12"/>
      <c r="Y36" s="7"/>
      <c r="Z36" s="7"/>
      <c r="BV36" s="5"/>
      <c r="BW36" s="5"/>
      <c r="BX36" s="5"/>
      <c r="BY36" s="5"/>
      <c r="BZ36" s="5"/>
      <c r="CA36" s="5"/>
      <c r="CB36" s="5"/>
      <c r="CC36" s="5"/>
    </row>
    <row r="37" spans="2:81" ht="31.5" x14ac:dyDescent="0.25">
      <c r="B37" s="5"/>
      <c r="C37" s="6"/>
      <c r="D37" s="4"/>
      <c r="E37" s="9">
        <v>8</v>
      </c>
      <c r="F37" s="15" t="s">
        <v>3</v>
      </c>
      <c r="G37" s="14"/>
      <c r="H37" s="11"/>
      <c r="I37" s="12"/>
      <c r="J37" s="11"/>
      <c r="K37" s="14"/>
      <c r="L37" s="29"/>
      <c r="M37" s="9"/>
      <c r="N37" s="4"/>
      <c r="O37" s="12"/>
      <c r="P37" s="12"/>
      <c r="Q37" s="12"/>
      <c r="R37" s="12"/>
      <c r="S37" s="12"/>
      <c r="T37" s="5"/>
      <c r="U37" s="5"/>
      <c r="V37" s="5"/>
      <c r="W37" s="5"/>
      <c r="X37" s="12"/>
      <c r="Y37" s="5"/>
      <c r="Z37" s="5"/>
      <c r="BV37" s="5"/>
      <c r="BW37" s="5"/>
      <c r="BX37" s="5"/>
      <c r="BY37" s="5"/>
      <c r="BZ37" s="5"/>
      <c r="CA37" s="5"/>
      <c r="CB37" s="5"/>
      <c r="CC37" s="5"/>
    </row>
    <row r="38" spans="2:81" ht="6" customHeight="1" x14ac:dyDescent="0.25">
      <c r="B38" s="7"/>
      <c r="C38" s="6"/>
      <c r="D38" s="4"/>
      <c r="E38" s="9"/>
      <c r="F38" s="33"/>
      <c r="G38" s="14"/>
      <c r="H38" s="11"/>
      <c r="I38" s="12"/>
      <c r="J38" s="11"/>
      <c r="K38" s="14"/>
      <c r="L38" s="30"/>
      <c r="M38" s="9"/>
      <c r="N38" s="4"/>
      <c r="O38" s="12"/>
      <c r="P38" s="12"/>
      <c r="Q38" s="12"/>
      <c r="R38" s="12"/>
      <c r="S38" s="12"/>
      <c r="T38" s="7"/>
      <c r="U38" s="7"/>
      <c r="V38" s="7"/>
      <c r="W38" s="7"/>
      <c r="X38" s="12"/>
      <c r="Y38" s="7"/>
      <c r="Z38" s="7"/>
      <c r="BV38" s="5"/>
      <c r="BW38" s="5"/>
      <c r="BX38" s="5"/>
      <c r="BY38" s="5"/>
      <c r="BZ38" s="5"/>
      <c r="CA38" s="5"/>
      <c r="CB38" s="5"/>
      <c r="CC38" s="5"/>
    </row>
    <row r="39" spans="2:81" ht="31.5" x14ac:dyDescent="0.25">
      <c r="B39" s="5"/>
      <c r="C39" s="6"/>
      <c r="D39" s="4"/>
      <c r="E39" s="9">
        <v>9</v>
      </c>
      <c r="F39" s="15" t="s">
        <v>4</v>
      </c>
      <c r="G39" s="14"/>
      <c r="H39" s="11"/>
      <c r="I39" s="12"/>
      <c r="J39" s="11"/>
      <c r="K39" s="14"/>
      <c r="L39" s="29"/>
      <c r="M39" s="9"/>
      <c r="N39" s="4"/>
      <c r="O39" s="12"/>
      <c r="P39" s="12"/>
      <c r="Q39" s="12"/>
      <c r="R39" s="12"/>
      <c r="S39" s="12"/>
      <c r="T39" s="5"/>
      <c r="U39" s="5"/>
      <c r="V39" s="5"/>
      <c r="W39" s="5"/>
      <c r="X39" s="12"/>
      <c r="Y39" s="5"/>
      <c r="Z39" s="5"/>
      <c r="BV39" s="5"/>
      <c r="BW39" s="5"/>
      <c r="BX39" s="5"/>
      <c r="BY39" s="5"/>
      <c r="BZ39" s="5"/>
      <c r="CA39" s="5"/>
      <c r="CB39" s="5"/>
      <c r="CC39" s="5"/>
    </row>
    <row r="40" spans="2:81" ht="6" customHeight="1" x14ac:dyDescent="0.25">
      <c r="B40" s="7"/>
      <c r="C40" s="6"/>
      <c r="D40" s="4"/>
      <c r="E40" s="9"/>
      <c r="F40" s="33"/>
      <c r="G40" s="9"/>
      <c r="H40" s="4"/>
      <c r="I40" s="5"/>
      <c r="J40" s="4"/>
      <c r="K40" s="9"/>
      <c r="L40" s="31"/>
      <c r="M40" s="9"/>
      <c r="N40" s="4"/>
      <c r="O40" s="5"/>
      <c r="P40" s="5"/>
      <c r="Q40" s="5"/>
      <c r="R40" s="5"/>
      <c r="S40" s="5"/>
      <c r="T40" s="7"/>
      <c r="U40" s="7"/>
      <c r="V40" s="7"/>
      <c r="W40" s="7"/>
      <c r="X40" s="5"/>
      <c r="Y40" s="7"/>
      <c r="Z40" s="7"/>
      <c r="BV40" s="5"/>
      <c r="BW40" s="5"/>
      <c r="BX40" s="5"/>
      <c r="BY40" s="5"/>
      <c r="BZ40" s="5"/>
      <c r="CA40" s="5"/>
      <c r="CB40" s="5"/>
      <c r="CC40" s="5"/>
    </row>
    <row r="41" spans="2:81" ht="31.5" x14ac:dyDescent="0.25">
      <c r="B41" s="5"/>
      <c r="C41" s="6"/>
      <c r="D41" s="4"/>
      <c r="E41" s="9">
        <v>10</v>
      </c>
      <c r="F41" s="15" t="s">
        <v>5</v>
      </c>
      <c r="G41" s="14"/>
      <c r="H41" s="11"/>
      <c r="I41" s="12"/>
      <c r="J41" s="11"/>
      <c r="K41" s="14"/>
      <c r="L41" s="23"/>
      <c r="M41" s="9"/>
      <c r="N41" s="4"/>
      <c r="O41" s="12"/>
      <c r="P41" s="12"/>
      <c r="Q41" s="12"/>
      <c r="R41" s="12"/>
      <c r="S41" s="12"/>
      <c r="T41" s="5"/>
      <c r="U41" s="5"/>
      <c r="V41" s="5"/>
      <c r="W41" s="5"/>
      <c r="X41" s="12"/>
      <c r="Y41" s="5"/>
      <c r="Z41" s="5"/>
      <c r="BV41" s="5"/>
      <c r="BW41" s="5"/>
      <c r="BX41" s="5"/>
      <c r="BY41" s="5"/>
      <c r="BZ41" s="5"/>
      <c r="CA41" s="5"/>
      <c r="CB41" s="5"/>
      <c r="CC41" s="5"/>
    </row>
    <row r="42" spans="2:81" ht="6" customHeight="1" x14ac:dyDescent="0.25">
      <c r="B42" s="7"/>
      <c r="C42" s="6"/>
      <c r="D42" s="4"/>
      <c r="E42" s="9"/>
      <c r="F42" s="33"/>
      <c r="G42" s="14"/>
      <c r="H42" s="11"/>
      <c r="I42" s="12"/>
      <c r="J42" s="11"/>
      <c r="K42" s="14"/>
      <c r="L42" s="25"/>
      <c r="M42" s="9"/>
      <c r="N42" s="4"/>
      <c r="O42" s="12"/>
      <c r="P42" s="12"/>
      <c r="Q42" s="12"/>
      <c r="R42" s="12"/>
      <c r="S42" s="12"/>
      <c r="T42" s="7"/>
      <c r="U42" s="7"/>
      <c r="V42" s="7"/>
      <c r="W42" s="7"/>
      <c r="X42" s="12"/>
      <c r="Y42" s="7"/>
      <c r="Z42" s="7"/>
      <c r="BV42" s="5"/>
      <c r="BW42" s="5"/>
      <c r="BX42" s="5"/>
      <c r="BY42" s="5"/>
      <c r="BZ42" s="5"/>
      <c r="CA42" s="5"/>
      <c r="CB42" s="5"/>
      <c r="CC42" s="5"/>
    </row>
    <row r="43" spans="2:81" ht="31.5" x14ac:dyDescent="0.25">
      <c r="B43" s="5"/>
      <c r="C43" s="6"/>
      <c r="D43" s="4"/>
      <c r="E43" s="9">
        <v>11</v>
      </c>
      <c r="F43" s="15" t="s">
        <v>6</v>
      </c>
      <c r="G43" s="14"/>
      <c r="H43" s="11"/>
      <c r="I43" s="12"/>
      <c r="J43" s="11"/>
      <c r="K43" s="14"/>
      <c r="L43" s="23"/>
      <c r="M43" s="9"/>
      <c r="N43" s="4"/>
      <c r="O43" s="12"/>
      <c r="P43" s="12"/>
      <c r="Q43" s="12"/>
      <c r="R43" s="12"/>
      <c r="S43" s="12"/>
      <c r="T43" s="5"/>
      <c r="U43" s="5"/>
      <c r="V43" s="5"/>
      <c r="W43" s="5"/>
      <c r="X43" s="12"/>
      <c r="Y43" s="5"/>
      <c r="Z43" s="5"/>
      <c r="BV43" s="5"/>
      <c r="BW43" s="5"/>
      <c r="BX43" s="5"/>
      <c r="BY43" s="5"/>
      <c r="BZ43" s="5"/>
      <c r="CA43" s="5"/>
      <c r="CB43" s="5"/>
      <c r="CC43" s="5"/>
    </row>
    <row r="44" spans="2:81" ht="6" customHeight="1" x14ac:dyDescent="0.25">
      <c r="B44" s="7"/>
      <c r="C44" s="6"/>
      <c r="D44" s="4"/>
      <c r="E44" s="9"/>
      <c r="F44" s="33"/>
      <c r="G44" s="14"/>
      <c r="H44" s="11"/>
      <c r="I44" s="12"/>
      <c r="J44" s="11"/>
      <c r="K44" s="14"/>
      <c r="L44" s="25"/>
      <c r="M44" s="9"/>
      <c r="N44" s="4"/>
      <c r="O44" s="12"/>
      <c r="P44" s="12"/>
      <c r="Q44" s="12"/>
      <c r="R44" s="12"/>
      <c r="S44" s="12"/>
      <c r="T44" s="7"/>
      <c r="U44" s="7"/>
      <c r="V44" s="7"/>
      <c r="W44" s="7"/>
      <c r="X44" s="12"/>
      <c r="Y44" s="7"/>
      <c r="Z44" s="7"/>
      <c r="BV44" s="5"/>
      <c r="BW44" s="5"/>
      <c r="BX44" s="5"/>
      <c r="BY44" s="5"/>
      <c r="BZ44" s="5"/>
      <c r="CA44" s="5"/>
      <c r="CB44" s="5"/>
      <c r="CC44" s="5"/>
    </row>
    <row r="45" spans="2:81" ht="47.25" x14ac:dyDescent="0.25">
      <c r="B45" s="5"/>
      <c r="C45" s="6"/>
      <c r="D45" s="4"/>
      <c r="E45" s="9">
        <v>12</v>
      </c>
      <c r="F45" s="16" t="s">
        <v>7</v>
      </c>
      <c r="G45" s="14"/>
      <c r="H45" s="11"/>
      <c r="I45" s="12"/>
      <c r="J45" s="11"/>
      <c r="K45" s="14"/>
      <c r="L45" s="32"/>
      <c r="M45" s="9"/>
      <c r="N45" s="4"/>
      <c r="O45" s="12"/>
      <c r="P45" s="12"/>
      <c r="Q45" s="12"/>
      <c r="R45" s="12"/>
      <c r="S45" s="12"/>
      <c r="T45" s="5"/>
      <c r="U45" s="5"/>
      <c r="V45" s="5"/>
      <c r="W45" s="5"/>
      <c r="X45" s="12"/>
      <c r="Y45" s="5"/>
      <c r="Z45" s="5"/>
      <c r="BV45" s="5"/>
      <c r="BW45" s="5"/>
      <c r="BX45" s="5"/>
      <c r="BY45" s="5"/>
      <c r="BZ45" s="5"/>
      <c r="CA45" s="5"/>
      <c r="CB45" s="5"/>
      <c r="CC45" s="5"/>
    </row>
    <row r="46" spans="2:81" ht="6" customHeight="1" x14ac:dyDescent="0.25">
      <c r="B46" s="7"/>
      <c r="C46" s="6"/>
      <c r="D46" s="4"/>
      <c r="E46" s="9"/>
      <c r="F46" s="33"/>
      <c r="G46" s="14"/>
      <c r="H46" s="11"/>
      <c r="I46" s="12"/>
      <c r="J46" s="11"/>
      <c r="K46" s="14"/>
      <c r="L46" s="25"/>
      <c r="M46" s="9"/>
      <c r="N46" s="4"/>
      <c r="O46" s="12"/>
      <c r="P46" s="12"/>
      <c r="Q46" s="12"/>
      <c r="R46" s="12"/>
      <c r="S46" s="12"/>
      <c r="T46" s="7"/>
      <c r="U46" s="7"/>
      <c r="V46" s="7"/>
      <c r="W46" s="7"/>
      <c r="X46" s="12"/>
      <c r="Y46" s="7"/>
      <c r="Z46" s="7"/>
      <c r="BV46" s="5"/>
      <c r="BW46" s="5"/>
      <c r="BX46" s="5"/>
      <c r="BY46" s="5"/>
      <c r="BZ46" s="5"/>
      <c r="CA46" s="5"/>
      <c r="CB46" s="5"/>
      <c r="CC46" s="5"/>
    </row>
    <row r="47" spans="2:81" ht="31.5" x14ac:dyDescent="0.25">
      <c r="B47" s="5"/>
      <c r="C47" s="6"/>
      <c r="D47" s="4"/>
      <c r="E47" s="9">
        <v>13</v>
      </c>
      <c r="F47" s="16" t="s">
        <v>8</v>
      </c>
      <c r="G47" s="14"/>
      <c r="H47" s="11"/>
      <c r="I47" s="12"/>
      <c r="J47" s="11"/>
      <c r="K47" s="14"/>
      <c r="L47" s="32"/>
      <c r="M47" s="9"/>
      <c r="N47" s="4"/>
      <c r="O47" s="12"/>
      <c r="P47" s="12"/>
      <c r="Q47" s="12"/>
      <c r="R47" s="12"/>
      <c r="S47" s="12"/>
      <c r="T47" s="5"/>
      <c r="U47" s="5"/>
      <c r="V47" s="5"/>
      <c r="W47" s="5"/>
      <c r="X47" s="12"/>
      <c r="Y47" s="5"/>
      <c r="Z47" s="5"/>
      <c r="BV47" s="5"/>
      <c r="BW47" s="5"/>
      <c r="BX47" s="5"/>
      <c r="BY47" s="5"/>
      <c r="BZ47" s="5"/>
      <c r="CA47" s="5"/>
      <c r="CB47" s="5"/>
      <c r="CC47" s="5"/>
    </row>
    <row r="48" spans="2:81" ht="6" customHeight="1" x14ac:dyDescent="0.25">
      <c r="B48" s="7"/>
      <c r="C48" s="6"/>
      <c r="D48" s="4"/>
      <c r="E48" s="9"/>
      <c r="F48" s="33"/>
      <c r="G48" s="14"/>
      <c r="H48" s="11"/>
      <c r="I48" s="12"/>
      <c r="J48" s="11"/>
      <c r="K48" s="14"/>
      <c r="L48" s="25"/>
      <c r="M48" s="9"/>
      <c r="N48" s="4"/>
      <c r="O48" s="12"/>
      <c r="P48" s="12"/>
      <c r="Q48" s="12"/>
      <c r="R48" s="12"/>
      <c r="S48" s="12"/>
      <c r="T48" s="7"/>
      <c r="U48" s="7"/>
      <c r="V48" s="7"/>
      <c r="W48" s="7"/>
      <c r="X48" s="12"/>
      <c r="Y48" s="7"/>
      <c r="Z48" s="7"/>
      <c r="BV48" s="5"/>
      <c r="BW48" s="5"/>
      <c r="BX48" s="5"/>
      <c r="BY48" s="5"/>
      <c r="BZ48" s="5"/>
      <c r="CA48" s="5"/>
      <c r="CB48" s="5"/>
      <c r="CC48" s="5"/>
    </row>
    <row r="49" spans="2:81" ht="47.25" x14ac:dyDescent="0.25">
      <c r="B49" s="5"/>
      <c r="C49" s="6"/>
      <c r="D49" s="4"/>
      <c r="E49" s="9">
        <v>14</v>
      </c>
      <c r="F49" s="16" t="s">
        <v>15</v>
      </c>
      <c r="G49" s="14"/>
      <c r="H49" s="11"/>
      <c r="I49" s="12"/>
      <c r="J49" s="11"/>
      <c r="K49" s="14"/>
      <c r="L49" s="32"/>
      <c r="M49" s="9"/>
      <c r="N49" s="4"/>
      <c r="O49" s="12"/>
      <c r="P49" s="12"/>
      <c r="Q49" s="12"/>
      <c r="R49" s="12"/>
      <c r="S49" s="12"/>
      <c r="T49" s="5"/>
      <c r="U49" s="5"/>
      <c r="V49" s="5"/>
      <c r="W49" s="5"/>
      <c r="X49" s="12"/>
      <c r="Y49" s="5"/>
      <c r="Z49" s="5"/>
      <c r="BV49" s="5"/>
      <c r="BW49" s="5"/>
      <c r="BX49" s="5"/>
      <c r="BY49" s="5"/>
      <c r="BZ49" s="5"/>
      <c r="CA49" s="5"/>
      <c r="CB49" s="5"/>
      <c r="CC49" s="5"/>
    </row>
    <row r="50" spans="2:81" ht="6" customHeight="1" x14ac:dyDescent="0.25">
      <c r="B50" s="7"/>
      <c r="C50" s="6"/>
      <c r="D50" s="4"/>
      <c r="E50" s="9"/>
      <c r="F50" s="33"/>
      <c r="G50" s="14"/>
      <c r="H50" s="11"/>
      <c r="I50" s="12"/>
      <c r="J50" s="11"/>
      <c r="K50" s="14"/>
      <c r="L50" s="25"/>
      <c r="M50" s="9"/>
      <c r="N50" s="4"/>
      <c r="O50" s="12"/>
      <c r="P50" s="12"/>
      <c r="Q50" s="12"/>
      <c r="R50" s="12"/>
      <c r="S50" s="12"/>
      <c r="T50" s="7"/>
      <c r="U50" s="7"/>
      <c r="V50" s="7"/>
      <c r="W50" s="7"/>
      <c r="X50" s="12"/>
      <c r="Y50" s="7"/>
      <c r="Z50" s="7"/>
      <c r="BV50" s="5"/>
      <c r="BW50" s="5"/>
      <c r="BX50" s="5"/>
      <c r="BY50" s="5"/>
      <c r="BZ50" s="5"/>
      <c r="CA50" s="5"/>
      <c r="CB50" s="5"/>
      <c r="CC50" s="5"/>
    </row>
    <row r="51" spans="2:81" ht="38.25" customHeight="1" x14ac:dyDescent="0.25">
      <c r="B51" s="5"/>
      <c r="C51" s="6"/>
      <c r="D51" s="4"/>
      <c r="E51" s="9">
        <v>15</v>
      </c>
      <c r="F51" s="16" t="s">
        <v>9</v>
      </c>
      <c r="G51" s="14"/>
      <c r="H51" s="11"/>
      <c r="I51" s="12"/>
      <c r="J51" s="11"/>
      <c r="K51" s="14"/>
      <c r="L51" s="32"/>
      <c r="M51" s="9"/>
      <c r="N51" s="4"/>
      <c r="O51" s="12"/>
      <c r="P51" s="12"/>
      <c r="Q51" s="12"/>
      <c r="R51" s="12"/>
      <c r="S51" s="12"/>
      <c r="T51" s="5"/>
      <c r="U51" s="5"/>
      <c r="V51" s="5"/>
      <c r="W51" s="5"/>
      <c r="X51" s="12"/>
      <c r="Y51" s="5"/>
      <c r="Z51" s="5"/>
      <c r="BV51" s="5"/>
      <c r="BW51" s="5"/>
      <c r="BX51" s="5"/>
      <c r="BY51" s="5"/>
      <c r="BZ51" s="5"/>
      <c r="CA51" s="5"/>
      <c r="CB51" s="5"/>
      <c r="CC51" s="5"/>
    </row>
    <row r="52" spans="2:81" ht="6" customHeight="1" x14ac:dyDescent="0.25">
      <c r="B52" s="7"/>
      <c r="C52" s="6"/>
      <c r="D52" s="4"/>
      <c r="E52" s="9"/>
      <c r="F52" s="33"/>
      <c r="G52" s="14"/>
      <c r="H52" s="11"/>
      <c r="I52" s="12"/>
      <c r="J52" s="11"/>
      <c r="K52" s="14"/>
      <c r="L52" s="25"/>
      <c r="M52" s="9"/>
      <c r="N52" s="4"/>
      <c r="O52" s="12"/>
      <c r="P52" s="12"/>
      <c r="Q52" s="12"/>
      <c r="R52" s="12"/>
      <c r="S52" s="12"/>
      <c r="T52" s="7"/>
      <c r="U52" s="7"/>
      <c r="V52" s="7"/>
      <c r="W52" s="7"/>
      <c r="X52" s="12"/>
      <c r="Y52" s="7"/>
      <c r="Z52" s="7"/>
      <c r="BV52" s="5"/>
      <c r="BW52" s="5"/>
      <c r="BX52" s="5"/>
      <c r="BY52" s="5"/>
      <c r="BZ52" s="5"/>
      <c r="CA52" s="5"/>
      <c r="CB52" s="5"/>
      <c r="CC52" s="5"/>
    </row>
    <row r="53" spans="2:81" ht="31.5" customHeight="1" x14ac:dyDescent="0.25">
      <c r="B53" s="5"/>
      <c r="C53" s="6"/>
      <c r="D53" s="4"/>
      <c r="E53" s="9">
        <v>16</v>
      </c>
      <c r="F53" s="16" t="s">
        <v>10</v>
      </c>
      <c r="G53" s="14"/>
      <c r="H53" s="11"/>
      <c r="I53" s="12"/>
      <c r="J53" s="11"/>
      <c r="K53" s="14"/>
      <c r="L53" s="32"/>
      <c r="M53" s="9"/>
      <c r="N53" s="4"/>
      <c r="O53" s="12"/>
      <c r="P53" s="12"/>
      <c r="Q53" s="12"/>
      <c r="R53" s="12"/>
      <c r="S53" s="12"/>
      <c r="T53" s="5"/>
      <c r="U53" s="5"/>
      <c r="V53" s="5"/>
      <c r="W53" s="5"/>
      <c r="X53" s="12"/>
      <c r="Y53" s="5"/>
      <c r="Z53" s="5"/>
      <c r="BV53" s="5"/>
      <c r="BW53" s="5"/>
      <c r="BX53" s="5"/>
      <c r="BY53" s="5"/>
      <c r="BZ53" s="5"/>
      <c r="CA53" s="5"/>
      <c r="CB53" s="5"/>
      <c r="CC53" s="5"/>
    </row>
    <row r="54" spans="2:81" ht="6" customHeight="1" x14ac:dyDescent="0.25">
      <c r="B54" s="7"/>
      <c r="C54" s="6"/>
      <c r="D54" s="4"/>
      <c r="E54" s="9"/>
      <c r="F54" s="33"/>
      <c r="G54" s="14"/>
      <c r="H54" s="11"/>
      <c r="I54" s="12"/>
      <c r="J54" s="11"/>
      <c r="K54" s="14"/>
      <c r="L54" s="25"/>
      <c r="M54" s="9"/>
      <c r="N54" s="4"/>
      <c r="O54" s="12"/>
      <c r="P54" s="12"/>
      <c r="Q54" s="12"/>
      <c r="R54" s="12"/>
      <c r="S54" s="12"/>
      <c r="T54" s="7"/>
      <c r="U54" s="7"/>
      <c r="V54" s="7"/>
      <c r="W54" s="7"/>
      <c r="X54" s="12"/>
      <c r="Y54" s="7"/>
      <c r="Z54" s="7"/>
      <c r="BV54" s="5"/>
      <c r="BW54" s="5"/>
      <c r="BX54" s="5"/>
      <c r="BY54" s="5"/>
      <c r="BZ54" s="5"/>
      <c r="CA54" s="5"/>
      <c r="CB54" s="5"/>
      <c r="CC54" s="5"/>
    </row>
    <row r="55" spans="2:81" ht="30" customHeight="1" x14ac:dyDescent="0.25">
      <c r="B55" s="5"/>
      <c r="C55" s="6"/>
      <c r="D55" s="4"/>
      <c r="E55" s="9">
        <v>17</v>
      </c>
      <c r="F55" s="16" t="s">
        <v>11</v>
      </c>
      <c r="G55" s="14"/>
      <c r="H55" s="11"/>
      <c r="I55" s="12"/>
      <c r="J55" s="11"/>
      <c r="K55" s="14"/>
      <c r="L55" s="32"/>
      <c r="M55" s="9"/>
      <c r="N55" s="4"/>
      <c r="O55" s="12"/>
      <c r="P55" s="12"/>
      <c r="Q55" s="12"/>
      <c r="R55" s="12"/>
      <c r="S55" s="12"/>
      <c r="T55" s="5"/>
      <c r="U55" s="5"/>
      <c r="V55" s="5"/>
      <c r="W55" s="5"/>
      <c r="X55" s="12"/>
      <c r="Y55" s="5"/>
      <c r="Z55" s="5"/>
      <c r="BV55" s="5"/>
      <c r="BW55" s="5"/>
      <c r="BX55" s="5"/>
      <c r="BY55" s="5"/>
      <c r="BZ55" s="5"/>
      <c r="CA55" s="5"/>
      <c r="CB55" s="5"/>
      <c r="CC55" s="5"/>
    </row>
    <row r="56" spans="2:81" ht="6" customHeight="1" x14ac:dyDescent="0.25">
      <c r="B56" s="7"/>
      <c r="C56" s="6"/>
      <c r="D56" s="4"/>
      <c r="E56" s="9"/>
      <c r="F56" s="33"/>
      <c r="G56" s="14"/>
      <c r="H56" s="11"/>
      <c r="I56" s="12"/>
      <c r="J56" s="11"/>
      <c r="K56" s="14"/>
      <c r="L56" s="25"/>
      <c r="M56" s="9"/>
      <c r="N56" s="4"/>
      <c r="O56" s="12"/>
      <c r="P56" s="12"/>
      <c r="Q56" s="12"/>
      <c r="R56" s="12"/>
      <c r="S56" s="12"/>
      <c r="T56" s="7"/>
      <c r="U56" s="7"/>
      <c r="V56" s="7"/>
      <c r="W56" s="7"/>
      <c r="X56" s="12"/>
      <c r="Y56" s="7"/>
      <c r="Z56" s="7"/>
      <c r="BV56" s="5"/>
      <c r="BW56" s="5"/>
      <c r="BX56" s="5"/>
      <c r="BY56" s="5"/>
      <c r="BZ56" s="5"/>
      <c r="CA56" s="5"/>
      <c r="CB56" s="5"/>
      <c r="CC56" s="5"/>
    </row>
    <row r="57" spans="2:81" ht="27.75" customHeight="1" x14ac:dyDescent="0.25">
      <c r="B57" s="5"/>
      <c r="C57" s="6"/>
      <c r="D57" s="4"/>
      <c r="E57" s="9">
        <v>18</v>
      </c>
      <c r="F57" s="16" t="s">
        <v>12</v>
      </c>
      <c r="G57" s="14"/>
      <c r="H57" s="11"/>
      <c r="I57" s="12"/>
      <c r="J57" s="11"/>
      <c r="K57" s="14"/>
      <c r="L57" s="32"/>
      <c r="M57" s="9"/>
      <c r="N57" s="4"/>
      <c r="O57" s="12"/>
      <c r="P57" s="12"/>
      <c r="Q57" s="12"/>
      <c r="R57" s="12"/>
      <c r="S57" s="12"/>
      <c r="T57" s="5"/>
      <c r="U57" s="5"/>
      <c r="V57" s="5"/>
      <c r="W57" s="5"/>
      <c r="X57" s="12"/>
      <c r="Y57" s="5"/>
      <c r="Z57" s="5"/>
      <c r="BV57" s="5"/>
      <c r="BW57" s="5"/>
      <c r="BX57" s="5"/>
      <c r="BY57" s="5"/>
      <c r="BZ57" s="5"/>
      <c r="CA57" s="5"/>
      <c r="CB57" s="5"/>
      <c r="CC57" s="5"/>
    </row>
    <row r="58" spans="2:81" ht="6" customHeight="1" x14ac:dyDescent="0.25">
      <c r="B58" s="7"/>
      <c r="C58" s="6"/>
      <c r="D58" s="4"/>
      <c r="E58" s="9"/>
      <c r="F58" s="33"/>
      <c r="G58" s="14"/>
      <c r="H58" s="11"/>
      <c r="I58" s="12"/>
      <c r="J58" s="11"/>
      <c r="K58" s="14"/>
      <c r="L58" s="25"/>
      <c r="M58" s="9"/>
      <c r="N58" s="4"/>
      <c r="O58" s="12"/>
      <c r="P58" s="12"/>
      <c r="Q58" s="12"/>
      <c r="R58" s="12"/>
      <c r="S58" s="12"/>
      <c r="T58" s="7"/>
      <c r="U58" s="7"/>
      <c r="V58" s="7"/>
      <c r="W58" s="7"/>
      <c r="X58" s="12"/>
      <c r="Y58" s="7"/>
      <c r="Z58" s="7"/>
      <c r="BV58" s="5"/>
      <c r="BW58" s="5"/>
      <c r="BX58" s="5"/>
      <c r="BY58" s="5"/>
      <c r="BZ58" s="5"/>
      <c r="CA58" s="5"/>
      <c r="CB58" s="5"/>
      <c r="CC58" s="5"/>
    </row>
    <row r="59" spans="2:81" ht="31.5" x14ac:dyDescent="0.25">
      <c r="B59" s="5"/>
      <c r="C59" s="6"/>
      <c r="D59" s="4"/>
      <c r="E59" s="9">
        <v>19</v>
      </c>
      <c r="F59" s="16" t="s">
        <v>13</v>
      </c>
      <c r="G59" s="14"/>
      <c r="H59" s="11"/>
      <c r="I59" s="12"/>
      <c r="J59" s="11"/>
      <c r="K59" s="14"/>
      <c r="L59" s="32"/>
      <c r="M59" s="9"/>
      <c r="N59" s="4"/>
      <c r="O59" s="12"/>
      <c r="P59" s="12"/>
      <c r="Q59" s="12"/>
      <c r="R59" s="12"/>
      <c r="S59" s="12"/>
      <c r="T59" s="5"/>
      <c r="U59" s="5"/>
      <c r="V59" s="5"/>
      <c r="W59" s="5"/>
      <c r="X59" s="12"/>
      <c r="Y59" s="5"/>
      <c r="Z59" s="5"/>
      <c r="BV59" s="5"/>
      <c r="BW59" s="5"/>
      <c r="BX59" s="5"/>
      <c r="BY59" s="5"/>
      <c r="BZ59" s="5"/>
      <c r="CA59" s="5"/>
      <c r="CB59" s="5"/>
      <c r="CC59" s="5"/>
    </row>
    <row r="60" spans="2:81" ht="10.5" customHeight="1" x14ac:dyDescent="0.25">
      <c r="B60" s="5"/>
      <c r="C60" s="6"/>
      <c r="D60" s="4"/>
      <c r="E60" s="9"/>
      <c r="F60" s="20"/>
      <c r="G60" s="9"/>
      <c r="H60" s="4"/>
      <c r="I60" s="5"/>
      <c r="J60" s="4"/>
      <c r="K60" s="9"/>
      <c r="L60" s="20"/>
      <c r="M60" s="9"/>
      <c r="N60" s="4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BV60" s="5"/>
      <c r="BW60" s="5"/>
      <c r="BX60" s="5"/>
      <c r="BY60" s="5"/>
      <c r="BZ60" s="5"/>
      <c r="CA60" s="5"/>
      <c r="CB60" s="5"/>
      <c r="CC60" s="5"/>
    </row>
    <row r="61" spans="2:81" ht="10.5" customHeight="1" x14ac:dyDescent="0.25">
      <c r="B61" s="5"/>
      <c r="C61" s="6"/>
      <c r="D61" s="4"/>
      <c r="E61" s="4"/>
      <c r="F61" s="19"/>
      <c r="G61" s="4"/>
      <c r="H61" s="4"/>
      <c r="I61" s="5"/>
      <c r="J61" s="4"/>
      <c r="K61" s="4"/>
      <c r="L61" s="19"/>
      <c r="M61" s="4"/>
      <c r="N61" s="4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BV61" s="5"/>
      <c r="BW61" s="5"/>
      <c r="BX61" s="5"/>
      <c r="BY61" s="5"/>
      <c r="BZ61" s="5"/>
      <c r="CA61" s="5"/>
      <c r="CB61" s="5"/>
      <c r="CC61" s="5"/>
    </row>
    <row r="62" spans="2:81" s="5" customFormat="1" x14ac:dyDescent="0.25">
      <c r="C62" s="6"/>
      <c r="F62" s="17"/>
      <c r="L62" s="17"/>
    </row>
    <row r="63" spans="2:81" s="5" customFormat="1" x14ac:dyDescent="0.25">
      <c r="C63" s="6"/>
      <c r="F63" s="17"/>
      <c r="L63" s="17"/>
    </row>
    <row r="64" spans="2:81" s="5" customFormat="1" x14ac:dyDescent="0.25">
      <c r="C64" s="6"/>
      <c r="F64" s="17"/>
      <c r="L64" s="17"/>
    </row>
    <row r="65" spans="3:12" s="5" customFormat="1" x14ac:dyDescent="0.25">
      <c r="C65" s="6"/>
      <c r="F65" s="17"/>
      <c r="L65" s="17"/>
    </row>
    <row r="66" spans="3:12" s="5" customFormat="1" x14ac:dyDescent="0.25">
      <c r="C66" s="6"/>
      <c r="F66" s="17"/>
      <c r="L66" s="17"/>
    </row>
    <row r="67" spans="3:12" s="5" customFormat="1" x14ac:dyDescent="0.25">
      <c r="C67" s="6"/>
      <c r="F67" s="17"/>
      <c r="L67" s="17"/>
    </row>
    <row r="68" spans="3:12" s="5" customFormat="1" x14ac:dyDescent="0.25">
      <c r="C68" s="6"/>
      <c r="F68" s="17"/>
      <c r="L68" s="17"/>
    </row>
    <row r="69" spans="3:12" s="5" customFormat="1" x14ac:dyDescent="0.25">
      <c r="C69" s="6"/>
      <c r="F69" s="17"/>
      <c r="L69" s="17"/>
    </row>
    <row r="70" spans="3:12" s="5" customFormat="1" x14ac:dyDescent="0.25">
      <c r="C70" s="6"/>
      <c r="F70" s="17"/>
      <c r="L70" s="17"/>
    </row>
    <row r="71" spans="3:12" s="5" customFormat="1" x14ac:dyDescent="0.25">
      <c r="C71" s="6"/>
      <c r="F71" s="17"/>
      <c r="L71" s="17"/>
    </row>
    <row r="72" spans="3:12" s="5" customFormat="1" x14ac:dyDescent="0.25">
      <c r="C72" s="6"/>
      <c r="F72" s="17"/>
      <c r="L72" s="17"/>
    </row>
    <row r="73" spans="3:12" s="5" customFormat="1" x14ac:dyDescent="0.25">
      <c r="C73" s="6"/>
      <c r="F73" s="17"/>
      <c r="L73" s="17"/>
    </row>
    <row r="74" spans="3:12" s="5" customFormat="1" x14ac:dyDescent="0.25">
      <c r="C74" s="6"/>
      <c r="F74" s="17"/>
      <c r="L74" s="17"/>
    </row>
    <row r="75" spans="3:12" s="5" customFormat="1" x14ac:dyDescent="0.25">
      <c r="C75" s="6"/>
      <c r="F75" s="17"/>
      <c r="L75" s="17"/>
    </row>
    <row r="76" spans="3:12" s="5" customFormat="1" x14ac:dyDescent="0.25">
      <c r="C76" s="6"/>
      <c r="F76" s="17"/>
      <c r="L76" s="17"/>
    </row>
    <row r="77" spans="3:12" s="5" customFormat="1" x14ac:dyDescent="0.25">
      <c r="C77" s="6"/>
      <c r="F77" s="17"/>
      <c r="L77" s="17"/>
    </row>
    <row r="78" spans="3:12" s="5" customFormat="1" x14ac:dyDescent="0.25">
      <c r="C78" s="6"/>
      <c r="F78" s="17"/>
      <c r="L78" s="17"/>
    </row>
    <row r="79" spans="3:12" s="5" customFormat="1" x14ac:dyDescent="0.25">
      <c r="C79" s="6"/>
      <c r="F79" s="17"/>
      <c r="L79" s="17"/>
    </row>
    <row r="80" spans="3:12" s="5" customFormat="1" x14ac:dyDescent="0.25">
      <c r="C80" s="6"/>
      <c r="F80" s="17"/>
      <c r="L80" s="17"/>
    </row>
    <row r="81" spans="3:12" s="5" customFormat="1" x14ac:dyDescent="0.25">
      <c r="C81" s="6"/>
      <c r="F81" s="17"/>
      <c r="L81" s="17"/>
    </row>
    <row r="82" spans="3:12" s="5" customFormat="1" x14ac:dyDescent="0.25">
      <c r="C82" s="6"/>
      <c r="F82" s="17"/>
      <c r="L82" s="17"/>
    </row>
    <row r="83" spans="3:12" s="5" customFormat="1" x14ac:dyDescent="0.25">
      <c r="C83" s="6"/>
      <c r="F83" s="17"/>
      <c r="L83" s="17"/>
    </row>
    <row r="84" spans="3:12" s="5" customFormat="1" x14ac:dyDescent="0.25">
      <c r="C84" s="6"/>
      <c r="F84" s="17"/>
      <c r="L84" s="17"/>
    </row>
    <row r="85" spans="3:12" s="5" customFormat="1" x14ac:dyDescent="0.25">
      <c r="C85" s="6"/>
      <c r="F85" s="17"/>
      <c r="L85" s="17"/>
    </row>
    <row r="86" spans="3:12" s="5" customFormat="1" x14ac:dyDescent="0.25">
      <c r="C86" s="6"/>
      <c r="F86" s="17"/>
      <c r="L86" s="17"/>
    </row>
    <row r="87" spans="3:12" s="5" customFormat="1" x14ac:dyDescent="0.25">
      <c r="C87" s="6"/>
      <c r="F87" s="17"/>
      <c r="L87" s="17"/>
    </row>
    <row r="88" spans="3:12" s="5" customFormat="1" x14ac:dyDescent="0.25">
      <c r="C88" s="6"/>
      <c r="F88" s="17"/>
      <c r="L88" s="17"/>
    </row>
    <row r="89" spans="3:12" s="5" customFormat="1" x14ac:dyDescent="0.25">
      <c r="C89" s="6"/>
      <c r="F89" s="17"/>
      <c r="L89" s="17"/>
    </row>
    <row r="90" spans="3:12" s="5" customFormat="1" x14ac:dyDescent="0.25">
      <c r="C90" s="6"/>
      <c r="F90" s="17"/>
      <c r="L90" s="17"/>
    </row>
    <row r="91" spans="3:12" s="5" customFormat="1" x14ac:dyDescent="0.25">
      <c r="C91" s="6"/>
      <c r="F91" s="17"/>
      <c r="L91" s="17"/>
    </row>
    <row r="92" spans="3:12" s="5" customFormat="1" x14ac:dyDescent="0.25">
      <c r="C92" s="6"/>
      <c r="F92" s="17"/>
      <c r="L92" s="17"/>
    </row>
    <row r="93" spans="3:12" s="5" customFormat="1" x14ac:dyDescent="0.25">
      <c r="C93" s="6"/>
      <c r="F93" s="17"/>
      <c r="L93" s="17"/>
    </row>
    <row r="94" spans="3:12" s="5" customFormat="1" x14ac:dyDescent="0.25">
      <c r="C94" s="6"/>
      <c r="F94" s="17"/>
      <c r="L94" s="17"/>
    </row>
    <row r="95" spans="3:12" s="5" customFormat="1" x14ac:dyDescent="0.25">
      <c r="C95" s="6"/>
      <c r="F95" s="17"/>
      <c r="L95" s="17"/>
    </row>
    <row r="96" spans="3:12" s="5" customFormat="1" x14ac:dyDescent="0.25">
      <c r="C96" s="6"/>
      <c r="F96" s="17"/>
      <c r="L96" s="17"/>
    </row>
    <row r="97" spans="3:12" s="5" customFormat="1" x14ac:dyDescent="0.25">
      <c r="C97" s="6"/>
      <c r="F97" s="17"/>
      <c r="L97" s="17"/>
    </row>
    <row r="98" spans="3:12" s="5" customFormat="1" x14ac:dyDescent="0.25">
      <c r="C98" s="6"/>
      <c r="F98" s="17"/>
      <c r="L98" s="17"/>
    </row>
    <row r="99" spans="3:12" s="5" customFormat="1" x14ac:dyDescent="0.25">
      <c r="C99" s="6"/>
      <c r="F99" s="17"/>
      <c r="L99" s="17"/>
    </row>
    <row r="100" spans="3:12" s="5" customFormat="1" x14ac:dyDescent="0.25">
      <c r="C100" s="6"/>
      <c r="F100" s="17"/>
      <c r="L100" s="17"/>
    </row>
    <row r="101" spans="3:12" s="5" customFormat="1" x14ac:dyDescent="0.25">
      <c r="C101" s="6"/>
      <c r="F101" s="17"/>
      <c r="L101" s="17"/>
    </row>
    <row r="102" spans="3:12" s="5" customFormat="1" x14ac:dyDescent="0.25">
      <c r="C102" s="6"/>
      <c r="F102" s="17"/>
      <c r="L102" s="17"/>
    </row>
    <row r="103" spans="3:12" s="5" customFormat="1" x14ac:dyDescent="0.25">
      <c r="C103" s="6"/>
      <c r="F103" s="17"/>
      <c r="L103" s="17"/>
    </row>
    <row r="104" spans="3:12" s="5" customFormat="1" x14ac:dyDescent="0.25">
      <c r="C104" s="6"/>
      <c r="F104" s="17"/>
      <c r="L104" s="17"/>
    </row>
    <row r="105" spans="3:12" s="5" customFormat="1" x14ac:dyDescent="0.25">
      <c r="C105" s="6"/>
      <c r="F105" s="17"/>
      <c r="L105" s="17"/>
    </row>
    <row r="106" spans="3:12" s="5" customFormat="1" x14ac:dyDescent="0.25">
      <c r="C106" s="6"/>
      <c r="F106" s="17"/>
      <c r="L106" s="17"/>
    </row>
    <row r="107" spans="3:12" s="5" customFormat="1" x14ac:dyDescent="0.25">
      <c r="C107" s="6"/>
      <c r="F107" s="17"/>
      <c r="L107" s="17"/>
    </row>
    <row r="108" spans="3:12" s="5" customFormat="1" x14ac:dyDescent="0.25">
      <c r="C108" s="6"/>
      <c r="F108" s="17"/>
      <c r="L108" s="17"/>
    </row>
    <row r="109" spans="3:12" s="5" customFormat="1" x14ac:dyDescent="0.25">
      <c r="C109" s="6"/>
      <c r="F109" s="17"/>
      <c r="L109" s="17"/>
    </row>
    <row r="110" spans="3:12" s="5" customFormat="1" x14ac:dyDescent="0.25">
      <c r="C110" s="6"/>
      <c r="F110" s="17"/>
      <c r="L110" s="17"/>
    </row>
    <row r="111" spans="3:12" s="5" customFormat="1" x14ac:dyDescent="0.25">
      <c r="C111" s="6"/>
      <c r="F111" s="17"/>
      <c r="L111" s="17"/>
    </row>
    <row r="112" spans="3:12" s="5" customFormat="1" x14ac:dyDescent="0.25">
      <c r="C112" s="6"/>
      <c r="F112" s="17"/>
      <c r="L112" s="17"/>
    </row>
    <row r="113" spans="3:12" s="5" customFormat="1" x14ac:dyDescent="0.25">
      <c r="C113" s="6"/>
      <c r="F113" s="17"/>
      <c r="L113" s="17"/>
    </row>
    <row r="114" spans="3:12" s="5" customFormat="1" x14ac:dyDescent="0.25">
      <c r="C114" s="6"/>
      <c r="F114" s="17"/>
      <c r="L114" s="17"/>
    </row>
    <row r="115" spans="3:12" s="5" customFormat="1" x14ac:dyDescent="0.25">
      <c r="C115" s="6"/>
      <c r="F115" s="17"/>
      <c r="L115" s="17"/>
    </row>
    <row r="116" spans="3:12" s="5" customFormat="1" x14ac:dyDescent="0.25">
      <c r="C116" s="6"/>
      <c r="F116" s="17"/>
      <c r="L116" s="17"/>
    </row>
    <row r="117" spans="3:12" s="5" customFormat="1" x14ac:dyDescent="0.25">
      <c r="C117" s="6"/>
      <c r="F117" s="17"/>
      <c r="L117" s="17"/>
    </row>
    <row r="118" spans="3:12" s="5" customFormat="1" x14ac:dyDescent="0.25">
      <c r="C118" s="6"/>
      <c r="F118" s="17"/>
      <c r="L118" s="17"/>
    </row>
    <row r="119" spans="3:12" s="5" customFormat="1" x14ac:dyDescent="0.25">
      <c r="C119" s="6"/>
      <c r="F119" s="17"/>
      <c r="L119" s="17"/>
    </row>
    <row r="120" spans="3:12" s="5" customFormat="1" x14ac:dyDescent="0.25">
      <c r="C120" s="6"/>
      <c r="F120" s="17"/>
      <c r="L120" s="17"/>
    </row>
    <row r="121" spans="3:12" s="5" customFormat="1" x14ac:dyDescent="0.25">
      <c r="C121" s="6"/>
      <c r="F121" s="17"/>
      <c r="L121" s="17"/>
    </row>
    <row r="122" spans="3:12" s="5" customFormat="1" x14ac:dyDescent="0.25">
      <c r="C122" s="6"/>
      <c r="F122" s="17"/>
      <c r="L122" s="17"/>
    </row>
    <row r="123" spans="3:12" s="5" customFormat="1" x14ac:dyDescent="0.25">
      <c r="C123" s="6"/>
      <c r="F123" s="17"/>
      <c r="L123" s="17"/>
    </row>
    <row r="124" spans="3:12" s="5" customFormat="1" x14ac:dyDescent="0.25">
      <c r="C124" s="6"/>
      <c r="F124" s="17"/>
      <c r="L124" s="17"/>
    </row>
    <row r="125" spans="3:12" s="5" customFormat="1" x14ac:dyDescent="0.25">
      <c r="C125" s="6"/>
      <c r="F125" s="17"/>
      <c r="L125" s="17"/>
    </row>
    <row r="126" spans="3:12" s="5" customFormat="1" x14ac:dyDescent="0.25">
      <c r="C126" s="6"/>
      <c r="F126" s="17"/>
      <c r="L126" s="17"/>
    </row>
    <row r="127" spans="3:12" s="5" customFormat="1" x14ac:dyDescent="0.25">
      <c r="C127" s="6"/>
      <c r="F127" s="17"/>
      <c r="L127" s="17"/>
    </row>
    <row r="128" spans="3:12" s="5" customFormat="1" x14ac:dyDescent="0.25">
      <c r="C128" s="6"/>
      <c r="F128" s="17"/>
      <c r="L128" s="17"/>
    </row>
    <row r="129" spans="3:12" s="5" customFormat="1" x14ac:dyDescent="0.25">
      <c r="C129" s="6"/>
      <c r="F129" s="17"/>
      <c r="L129" s="17"/>
    </row>
    <row r="130" spans="3:12" s="5" customFormat="1" x14ac:dyDescent="0.25">
      <c r="C130" s="6"/>
      <c r="F130" s="17"/>
      <c r="L130" s="17"/>
    </row>
    <row r="131" spans="3:12" s="5" customFormat="1" x14ac:dyDescent="0.25">
      <c r="C131" s="6"/>
      <c r="F131" s="17"/>
      <c r="L131" s="17"/>
    </row>
    <row r="132" spans="3:12" s="5" customFormat="1" x14ac:dyDescent="0.25">
      <c r="C132" s="6"/>
      <c r="F132" s="17"/>
      <c r="L132" s="17"/>
    </row>
    <row r="133" spans="3:12" s="5" customFormat="1" x14ac:dyDescent="0.25">
      <c r="C133" s="6"/>
      <c r="F133" s="17"/>
      <c r="L133" s="17"/>
    </row>
    <row r="134" spans="3:12" s="5" customFormat="1" x14ac:dyDescent="0.25">
      <c r="C134" s="6"/>
      <c r="F134" s="17"/>
      <c r="L134" s="17"/>
    </row>
    <row r="135" spans="3:12" s="5" customFormat="1" x14ac:dyDescent="0.25">
      <c r="C135" s="6"/>
      <c r="F135" s="17"/>
      <c r="L135" s="17"/>
    </row>
    <row r="136" spans="3:12" s="5" customFormat="1" x14ac:dyDescent="0.25">
      <c r="C136" s="6"/>
      <c r="F136" s="17"/>
      <c r="L136" s="17"/>
    </row>
    <row r="137" spans="3:12" s="5" customFormat="1" x14ac:dyDescent="0.25">
      <c r="C137" s="6"/>
      <c r="F137" s="17"/>
      <c r="L137" s="17"/>
    </row>
    <row r="138" spans="3:12" s="5" customFormat="1" x14ac:dyDescent="0.25">
      <c r="C138" s="6"/>
      <c r="F138" s="17"/>
      <c r="L138" s="17"/>
    </row>
    <row r="139" spans="3:12" s="5" customFormat="1" x14ac:dyDescent="0.25">
      <c r="C139" s="6"/>
      <c r="F139" s="17"/>
      <c r="L139" s="17"/>
    </row>
    <row r="140" spans="3:12" s="5" customFormat="1" x14ac:dyDescent="0.25">
      <c r="C140" s="6"/>
      <c r="F140" s="17"/>
      <c r="L140" s="17"/>
    </row>
    <row r="141" spans="3:12" s="5" customFormat="1" x14ac:dyDescent="0.25">
      <c r="C141" s="6"/>
      <c r="F141" s="17"/>
      <c r="L141" s="17"/>
    </row>
    <row r="142" spans="3:12" s="5" customFormat="1" x14ac:dyDescent="0.25">
      <c r="C142" s="6"/>
      <c r="F142" s="17"/>
      <c r="L142" s="17"/>
    </row>
    <row r="143" spans="3:12" s="5" customFormat="1" x14ac:dyDescent="0.25">
      <c r="C143" s="6"/>
      <c r="F143" s="17"/>
      <c r="L143" s="17"/>
    </row>
    <row r="144" spans="3:12" s="5" customFormat="1" x14ac:dyDescent="0.25">
      <c r="C144" s="6"/>
      <c r="F144" s="17"/>
      <c r="L144" s="17"/>
    </row>
    <row r="145" spans="3:12" s="5" customFormat="1" x14ac:dyDescent="0.25">
      <c r="C145" s="6"/>
      <c r="F145" s="17"/>
      <c r="L145" s="17"/>
    </row>
    <row r="146" spans="3:12" s="5" customFormat="1" x14ac:dyDescent="0.25">
      <c r="C146" s="6"/>
      <c r="F146" s="17"/>
      <c r="L146" s="17"/>
    </row>
    <row r="147" spans="3:12" s="5" customFormat="1" x14ac:dyDescent="0.25">
      <c r="C147" s="6"/>
      <c r="F147" s="17"/>
      <c r="L147" s="17"/>
    </row>
    <row r="148" spans="3:12" s="5" customFormat="1" x14ac:dyDescent="0.25">
      <c r="C148" s="6"/>
      <c r="F148" s="17"/>
      <c r="L148" s="17"/>
    </row>
    <row r="149" spans="3:12" s="5" customFormat="1" x14ac:dyDescent="0.25">
      <c r="C149" s="6"/>
      <c r="F149" s="17"/>
      <c r="L149" s="17"/>
    </row>
    <row r="150" spans="3:12" s="5" customFormat="1" x14ac:dyDescent="0.25">
      <c r="C150" s="6"/>
      <c r="F150" s="17"/>
      <c r="L150" s="17"/>
    </row>
    <row r="151" spans="3:12" s="5" customFormat="1" x14ac:dyDescent="0.25">
      <c r="C151" s="6"/>
      <c r="F151" s="17"/>
      <c r="L151" s="17"/>
    </row>
    <row r="152" spans="3:12" s="5" customFormat="1" x14ac:dyDescent="0.25">
      <c r="C152" s="6"/>
      <c r="F152" s="17"/>
      <c r="L152" s="17"/>
    </row>
    <row r="153" spans="3:12" s="5" customFormat="1" x14ac:dyDescent="0.25">
      <c r="C153" s="6"/>
      <c r="F153" s="17"/>
      <c r="L153" s="17"/>
    </row>
    <row r="154" spans="3:12" s="5" customFormat="1" x14ac:dyDescent="0.25">
      <c r="C154" s="6"/>
      <c r="F154" s="17"/>
      <c r="L154" s="17"/>
    </row>
    <row r="155" spans="3:12" s="5" customFormat="1" x14ac:dyDescent="0.25">
      <c r="C155" s="6"/>
      <c r="F155" s="17"/>
      <c r="L155" s="17"/>
    </row>
    <row r="156" spans="3:12" s="5" customFormat="1" x14ac:dyDescent="0.25">
      <c r="C156" s="6"/>
      <c r="F156" s="17"/>
      <c r="L156" s="17"/>
    </row>
    <row r="157" spans="3:12" s="5" customFormat="1" x14ac:dyDescent="0.25">
      <c r="C157" s="6"/>
      <c r="F157" s="17"/>
      <c r="L157" s="17"/>
    </row>
    <row r="158" spans="3:12" s="5" customFormat="1" x14ac:dyDescent="0.25">
      <c r="C158" s="6"/>
      <c r="F158" s="17"/>
      <c r="L158" s="17"/>
    </row>
    <row r="159" spans="3:12" s="5" customFormat="1" x14ac:dyDescent="0.25">
      <c r="C159" s="6"/>
      <c r="F159" s="17"/>
      <c r="L159" s="17"/>
    </row>
    <row r="160" spans="3:12" s="5" customFormat="1" x14ac:dyDescent="0.25">
      <c r="C160" s="6"/>
      <c r="F160" s="17"/>
      <c r="L160" s="17"/>
    </row>
    <row r="161" spans="3:12" s="5" customFormat="1" x14ac:dyDescent="0.25">
      <c r="C161" s="6"/>
      <c r="F161" s="17"/>
      <c r="L161" s="17"/>
    </row>
    <row r="162" spans="3:12" s="5" customFormat="1" x14ac:dyDescent="0.25">
      <c r="C162" s="6"/>
      <c r="F162" s="17"/>
      <c r="L162" s="17"/>
    </row>
    <row r="163" spans="3:12" s="5" customFormat="1" x14ac:dyDescent="0.25">
      <c r="C163" s="6"/>
      <c r="F163" s="17"/>
      <c r="L163" s="17"/>
    </row>
    <row r="164" spans="3:12" s="5" customFormat="1" x14ac:dyDescent="0.25">
      <c r="C164" s="6"/>
      <c r="F164" s="17"/>
      <c r="L164" s="17"/>
    </row>
    <row r="165" spans="3:12" s="5" customFormat="1" x14ac:dyDescent="0.25">
      <c r="C165" s="6"/>
      <c r="F165" s="17"/>
      <c r="L165" s="17"/>
    </row>
    <row r="166" spans="3:12" s="5" customFormat="1" x14ac:dyDescent="0.25">
      <c r="C166" s="6"/>
      <c r="F166" s="17"/>
      <c r="L166" s="17"/>
    </row>
    <row r="167" spans="3:12" s="5" customFormat="1" x14ac:dyDescent="0.25">
      <c r="C167" s="6"/>
      <c r="F167" s="17"/>
      <c r="L167" s="17"/>
    </row>
    <row r="168" spans="3:12" s="5" customFormat="1" x14ac:dyDescent="0.25">
      <c r="C168" s="6"/>
      <c r="F168" s="17"/>
      <c r="L168" s="17"/>
    </row>
    <row r="169" spans="3:12" s="5" customFormat="1" x14ac:dyDescent="0.25">
      <c r="C169" s="6"/>
      <c r="F169" s="17"/>
      <c r="L169" s="17"/>
    </row>
    <row r="170" spans="3:12" s="5" customFormat="1" x14ac:dyDescent="0.25">
      <c r="C170" s="6"/>
      <c r="F170" s="17"/>
      <c r="L170" s="17"/>
    </row>
    <row r="171" spans="3:12" s="5" customFormat="1" x14ac:dyDescent="0.25">
      <c r="C171" s="6"/>
      <c r="F171" s="17"/>
      <c r="L171" s="17"/>
    </row>
    <row r="172" spans="3:12" s="5" customFormat="1" x14ac:dyDescent="0.25">
      <c r="C172" s="6"/>
      <c r="F172" s="17"/>
      <c r="L172" s="17"/>
    </row>
    <row r="173" spans="3:12" s="5" customFormat="1" x14ac:dyDescent="0.25">
      <c r="C173" s="6"/>
      <c r="F173" s="17"/>
      <c r="L173" s="17"/>
    </row>
    <row r="174" spans="3:12" s="5" customFormat="1" x14ac:dyDescent="0.25">
      <c r="C174" s="6"/>
      <c r="F174" s="17"/>
      <c r="L174" s="17"/>
    </row>
    <row r="175" spans="3:12" s="5" customFormat="1" x14ac:dyDescent="0.25">
      <c r="C175" s="6"/>
      <c r="F175" s="17"/>
      <c r="L175" s="17"/>
    </row>
    <row r="176" spans="3:12" s="5" customFormat="1" x14ac:dyDescent="0.25">
      <c r="C176" s="6"/>
      <c r="F176" s="17"/>
      <c r="L176" s="17"/>
    </row>
    <row r="177" spans="3:12" s="5" customFormat="1" x14ac:dyDescent="0.25">
      <c r="C177" s="6"/>
      <c r="F177" s="17"/>
      <c r="L177" s="17"/>
    </row>
    <row r="178" spans="3:12" s="5" customFormat="1" x14ac:dyDescent="0.25">
      <c r="C178" s="6"/>
      <c r="F178" s="17"/>
      <c r="L178" s="17"/>
    </row>
    <row r="179" spans="3:12" s="5" customFormat="1" x14ac:dyDescent="0.25">
      <c r="C179" s="6"/>
      <c r="F179" s="17"/>
      <c r="L179" s="17"/>
    </row>
    <row r="180" spans="3:12" s="5" customFormat="1" x14ac:dyDescent="0.25">
      <c r="C180" s="6"/>
      <c r="F180" s="17"/>
      <c r="L180" s="17"/>
    </row>
    <row r="181" spans="3:12" s="5" customFormat="1" x14ac:dyDescent="0.25">
      <c r="C181" s="6"/>
      <c r="F181" s="17"/>
      <c r="L181" s="17"/>
    </row>
    <row r="182" spans="3:12" s="5" customFormat="1" x14ac:dyDescent="0.25">
      <c r="C182" s="6"/>
      <c r="F182" s="17"/>
      <c r="L182" s="17"/>
    </row>
    <row r="183" spans="3:12" s="5" customFormat="1" x14ac:dyDescent="0.25">
      <c r="C183" s="6"/>
      <c r="F183" s="17"/>
      <c r="L183" s="17"/>
    </row>
    <row r="184" spans="3:12" s="5" customFormat="1" x14ac:dyDescent="0.25">
      <c r="C184" s="6"/>
      <c r="F184" s="17"/>
      <c r="L184" s="17"/>
    </row>
    <row r="185" spans="3:12" s="5" customFormat="1" x14ac:dyDescent="0.25">
      <c r="C185" s="6"/>
      <c r="F185" s="17"/>
      <c r="L185" s="17"/>
    </row>
    <row r="186" spans="3:12" s="5" customFormat="1" x14ac:dyDescent="0.25">
      <c r="C186" s="6"/>
      <c r="F186" s="17"/>
      <c r="L186" s="17"/>
    </row>
    <row r="187" spans="3:12" s="5" customFormat="1" x14ac:dyDescent="0.25">
      <c r="C187" s="6"/>
      <c r="F187" s="17"/>
      <c r="L187" s="17"/>
    </row>
    <row r="188" spans="3:12" s="5" customFormat="1" x14ac:dyDescent="0.25">
      <c r="C188" s="6"/>
      <c r="F188" s="17"/>
      <c r="L188" s="17"/>
    </row>
    <row r="189" spans="3:12" s="5" customFormat="1" x14ac:dyDescent="0.25">
      <c r="C189" s="6"/>
      <c r="F189" s="17"/>
      <c r="L189" s="17"/>
    </row>
    <row r="190" spans="3:12" s="5" customFormat="1" x14ac:dyDescent="0.25">
      <c r="C190" s="6"/>
      <c r="F190" s="17"/>
      <c r="L190" s="17"/>
    </row>
    <row r="191" spans="3:12" s="5" customFormat="1" x14ac:dyDescent="0.25">
      <c r="C191" s="6"/>
      <c r="F191" s="17"/>
      <c r="L191" s="17"/>
    </row>
    <row r="192" spans="3:12" s="5" customFormat="1" x14ac:dyDescent="0.25">
      <c r="C192" s="6"/>
      <c r="F192" s="17"/>
      <c r="L192" s="17"/>
    </row>
    <row r="193" spans="3:12" s="5" customFormat="1" x14ac:dyDescent="0.25">
      <c r="C193" s="6"/>
      <c r="F193" s="17"/>
      <c r="L193" s="17"/>
    </row>
    <row r="194" spans="3:12" s="5" customFormat="1" x14ac:dyDescent="0.25">
      <c r="C194" s="6"/>
      <c r="F194" s="17"/>
      <c r="L194" s="17"/>
    </row>
    <row r="195" spans="3:12" s="5" customFormat="1" x14ac:dyDescent="0.25">
      <c r="C195" s="6"/>
      <c r="F195" s="17"/>
      <c r="L195" s="17"/>
    </row>
    <row r="196" spans="3:12" s="5" customFormat="1" x14ac:dyDescent="0.25">
      <c r="C196" s="6"/>
      <c r="F196" s="17"/>
      <c r="L196" s="17"/>
    </row>
    <row r="197" spans="3:12" s="5" customFormat="1" x14ac:dyDescent="0.25">
      <c r="C197" s="6"/>
      <c r="F197" s="17"/>
      <c r="L197" s="17"/>
    </row>
    <row r="198" spans="3:12" s="5" customFormat="1" x14ac:dyDescent="0.25">
      <c r="C198" s="6"/>
      <c r="F198" s="17"/>
      <c r="L198" s="17"/>
    </row>
    <row r="199" spans="3:12" s="5" customFormat="1" x14ac:dyDescent="0.25">
      <c r="C199" s="6"/>
      <c r="F199" s="17"/>
      <c r="L199" s="17"/>
    </row>
    <row r="200" spans="3:12" s="5" customFormat="1" x14ac:dyDescent="0.25">
      <c r="C200" s="6"/>
      <c r="F200" s="17"/>
      <c r="L200" s="17"/>
    </row>
    <row r="201" spans="3:12" s="5" customFormat="1" x14ac:dyDescent="0.25">
      <c r="C201" s="6"/>
      <c r="F201" s="17"/>
      <c r="L201" s="17"/>
    </row>
    <row r="202" spans="3:12" s="5" customFormat="1" x14ac:dyDescent="0.25">
      <c r="C202" s="6"/>
      <c r="F202" s="17"/>
      <c r="L202" s="17"/>
    </row>
    <row r="203" spans="3:12" s="5" customFormat="1" x14ac:dyDescent="0.25">
      <c r="C203" s="6"/>
      <c r="F203" s="17"/>
      <c r="L203" s="17"/>
    </row>
    <row r="204" spans="3:12" s="5" customFormat="1" x14ac:dyDescent="0.25">
      <c r="C204" s="6"/>
      <c r="F204" s="17"/>
      <c r="L204" s="17"/>
    </row>
    <row r="205" spans="3:12" s="5" customFormat="1" x14ac:dyDescent="0.25">
      <c r="C205" s="6"/>
      <c r="F205" s="17"/>
      <c r="L205" s="17"/>
    </row>
    <row r="206" spans="3:12" s="5" customFormat="1" x14ac:dyDescent="0.25">
      <c r="C206" s="6"/>
      <c r="F206" s="17"/>
      <c r="L206" s="17"/>
    </row>
    <row r="207" spans="3:12" s="5" customFormat="1" x14ac:dyDescent="0.25">
      <c r="C207" s="6"/>
      <c r="F207" s="17"/>
      <c r="L207" s="17"/>
    </row>
    <row r="208" spans="3:12" s="5" customFormat="1" x14ac:dyDescent="0.25">
      <c r="C208" s="6"/>
      <c r="F208" s="17"/>
      <c r="L208" s="17"/>
    </row>
    <row r="209" spans="3:12" s="5" customFormat="1" x14ac:dyDescent="0.25">
      <c r="C209" s="6"/>
      <c r="F209" s="17"/>
      <c r="L209" s="17"/>
    </row>
    <row r="210" spans="3:12" s="5" customFormat="1" x14ac:dyDescent="0.25">
      <c r="C210" s="6"/>
      <c r="F210" s="17"/>
      <c r="L210" s="17"/>
    </row>
    <row r="211" spans="3:12" s="5" customFormat="1" x14ac:dyDescent="0.25">
      <c r="C211" s="6"/>
      <c r="F211" s="17"/>
      <c r="L211" s="17"/>
    </row>
    <row r="212" spans="3:12" s="5" customFormat="1" x14ac:dyDescent="0.25">
      <c r="C212" s="6"/>
      <c r="F212" s="17"/>
      <c r="L212" s="17"/>
    </row>
    <row r="213" spans="3:12" s="5" customFormat="1" x14ac:dyDescent="0.25">
      <c r="C213" s="6"/>
      <c r="F213" s="17"/>
      <c r="L213" s="17"/>
    </row>
    <row r="214" spans="3:12" s="5" customFormat="1" x14ac:dyDescent="0.25">
      <c r="C214" s="6"/>
      <c r="F214" s="17"/>
      <c r="L214" s="17"/>
    </row>
    <row r="215" spans="3:12" s="5" customFormat="1" x14ac:dyDescent="0.25">
      <c r="C215" s="6"/>
      <c r="F215" s="17"/>
      <c r="L215" s="17"/>
    </row>
    <row r="216" spans="3:12" s="5" customFormat="1" x14ac:dyDescent="0.25">
      <c r="C216" s="6"/>
      <c r="F216" s="17"/>
      <c r="L216" s="17"/>
    </row>
    <row r="217" spans="3:12" s="5" customFormat="1" x14ac:dyDescent="0.25">
      <c r="C217" s="6"/>
      <c r="F217" s="17"/>
      <c r="L217" s="17"/>
    </row>
    <row r="218" spans="3:12" s="5" customFormat="1" x14ac:dyDescent="0.25">
      <c r="C218" s="6"/>
      <c r="F218" s="17"/>
      <c r="L218" s="17"/>
    </row>
    <row r="219" spans="3:12" s="5" customFormat="1" x14ac:dyDescent="0.25">
      <c r="C219" s="6"/>
      <c r="F219" s="17"/>
      <c r="L219" s="17"/>
    </row>
    <row r="220" spans="3:12" s="5" customFormat="1" x14ac:dyDescent="0.25">
      <c r="C220" s="6"/>
      <c r="F220" s="17"/>
      <c r="L220" s="17"/>
    </row>
    <row r="221" spans="3:12" s="5" customFormat="1" x14ac:dyDescent="0.25">
      <c r="C221" s="6"/>
      <c r="F221" s="17"/>
      <c r="L221" s="17"/>
    </row>
    <row r="222" spans="3:12" s="5" customFormat="1" x14ac:dyDescent="0.25">
      <c r="C222" s="6"/>
      <c r="F222" s="17"/>
      <c r="L222" s="17"/>
    </row>
    <row r="223" spans="3:12" s="5" customFormat="1" x14ac:dyDescent="0.25">
      <c r="C223" s="6"/>
      <c r="F223" s="17"/>
      <c r="L223" s="17"/>
    </row>
    <row r="224" spans="3:12" s="5" customFormat="1" x14ac:dyDescent="0.25">
      <c r="C224" s="6"/>
      <c r="F224" s="17"/>
      <c r="L224" s="17"/>
    </row>
    <row r="225" spans="3:12" s="5" customFormat="1" x14ac:dyDescent="0.25">
      <c r="C225" s="6"/>
      <c r="F225" s="17"/>
      <c r="L225" s="17"/>
    </row>
    <row r="226" spans="3:12" s="5" customFormat="1" x14ac:dyDescent="0.25">
      <c r="C226" s="6"/>
      <c r="F226" s="17"/>
      <c r="L226" s="17"/>
    </row>
    <row r="227" spans="3:12" s="5" customFormat="1" x14ac:dyDescent="0.25">
      <c r="C227" s="6"/>
      <c r="F227" s="17"/>
      <c r="L227" s="17"/>
    </row>
    <row r="228" spans="3:12" s="5" customFormat="1" x14ac:dyDescent="0.25">
      <c r="C228" s="6"/>
      <c r="F228" s="17"/>
      <c r="L228" s="17"/>
    </row>
    <row r="229" spans="3:12" s="5" customFormat="1" x14ac:dyDescent="0.25">
      <c r="C229" s="6"/>
      <c r="F229" s="17"/>
      <c r="L229" s="17"/>
    </row>
    <row r="230" spans="3:12" s="5" customFormat="1" x14ac:dyDescent="0.25">
      <c r="C230" s="6"/>
      <c r="F230" s="17"/>
      <c r="L230" s="17"/>
    </row>
    <row r="231" spans="3:12" s="5" customFormat="1" x14ac:dyDescent="0.25">
      <c r="C231" s="6"/>
      <c r="F231" s="17"/>
      <c r="L231" s="17"/>
    </row>
    <row r="232" spans="3:12" s="5" customFormat="1" x14ac:dyDescent="0.25">
      <c r="C232" s="6"/>
      <c r="F232" s="17"/>
      <c r="L232" s="17"/>
    </row>
    <row r="233" spans="3:12" s="5" customFormat="1" x14ac:dyDescent="0.25">
      <c r="C233" s="6"/>
      <c r="F233" s="17"/>
      <c r="L233" s="17"/>
    </row>
    <row r="234" spans="3:12" s="5" customFormat="1" x14ac:dyDescent="0.25">
      <c r="C234" s="6"/>
      <c r="F234" s="17"/>
      <c r="L234" s="17"/>
    </row>
    <row r="235" spans="3:12" s="5" customFormat="1" x14ac:dyDescent="0.25">
      <c r="C235" s="6"/>
      <c r="F235" s="17"/>
      <c r="L235" s="17"/>
    </row>
    <row r="236" spans="3:12" s="5" customFormat="1" x14ac:dyDescent="0.25">
      <c r="C236" s="6"/>
      <c r="F236" s="17"/>
      <c r="L236" s="17"/>
    </row>
    <row r="237" spans="3:12" s="5" customFormat="1" x14ac:dyDescent="0.25">
      <c r="C237" s="6"/>
      <c r="F237" s="17"/>
      <c r="L237" s="17"/>
    </row>
    <row r="238" spans="3:12" s="5" customFormat="1" x14ac:dyDescent="0.25">
      <c r="C238" s="6"/>
      <c r="F238" s="17"/>
      <c r="L238" s="17"/>
    </row>
    <row r="239" spans="3:12" s="5" customFormat="1" x14ac:dyDescent="0.25">
      <c r="C239" s="6"/>
      <c r="F239" s="17"/>
      <c r="L239" s="17"/>
    </row>
    <row r="240" spans="3:12" s="5" customFormat="1" x14ac:dyDescent="0.25">
      <c r="C240" s="6"/>
      <c r="F240" s="17"/>
      <c r="L240" s="17"/>
    </row>
    <row r="241" spans="3:12" s="5" customFormat="1" x14ac:dyDescent="0.25">
      <c r="C241" s="6"/>
      <c r="F241" s="17"/>
      <c r="L241" s="17"/>
    </row>
    <row r="242" spans="3:12" s="5" customFormat="1" x14ac:dyDescent="0.25">
      <c r="C242" s="6"/>
      <c r="F242" s="17"/>
      <c r="L242" s="17"/>
    </row>
    <row r="243" spans="3:12" s="5" customFormat="1" x14ac:dyDescent="0.25">
      <c r="C243" s="6"/>
      <c r="F243" s="17"/>
      <c r="L243" s="17"/>
    </row>
    <row r="244" spans="3:12" s="5" customFormat="1" x14ac:dyDescent="0.25">
      <c r="C244" s="6"/>
      <c r="F244" s="17"/>
      <c r="L244" s="17"/>
    </row>
    <row r="245" spans="3:12" s="5" customFormat="1" x14ac:dyDescent="0.25">
      <c r="C245" s="6"/>
      <c r="F245" s="17"/>
      <c r="L245" s="17"/>
    </row>
    <row r="246" spans="3:12" s="5" customFormat="1" x14ac:dyDescent="0.25">
      <c r="C246" s="6"/>
      <c r="F246" s="17"/>
      <c r="L246" s="17"/>
    </row>
    <row r="247" spans="3:12" s="5" customFormat="1" x14ac:dyDescent="0.25">
      <c r="C247" s="6"/>
      <c r="F247" s="17"/>
      <c r="L247" s="17"/>
    </row>
    <row r="248" spans="3:12" s="5" customFormat="1" x14ac:dyDescent="0.25">
      <c r="C248" s="6"/>
      <c r="F248" s="17"/>
      <c r="L248" s="17"/>
    </row>
    <row r="249" spans="3:12" s="5" customFormat="1" x14ac:dyDescent="0.25">
      <c r="C249" s="6"/>
      <c r="F249" s="17"/>
      <c r="L249" s="17"/>
    </row>
    <row r="250" spans="3:12" s="5" customFormat="1" x14ac:dyDescent="0.25">
      <c r="C250" s="6"/>
      <c r="F250" s="17"/>
      <c r="L250" s="17"/>
    </row>
    <row r="251" spans="3:12" s="5" customFormat="1" x14ac:dyDescent="0.25">
      <c r="C251" s="6"/>
      <c r="F251" s="17"/>
      <c r="L251" s="17"/>
    </row>
    <row r="252" spans="3:12" s="5" customFormat="1" x14ac:dyDescent="0.25">
      <c r="C252" s="6"/>
      <c r="F252" s="17"/>
      <c r="L252" s="17"/>
    </row>
    <row r="253" spans="3:12" s="5" customFormat="1" x14ac:dyDescent="0.25">
      <c r="C253" s="6"/>
      <c r="F253" s="17"/>
      <c r="L253" s="17"/>
    </row>
    <row r="254" spans="3:12" s="5" customFormat="1" x14ac:dyDescent="0.25">
      <c r="C254" s="6"/>
      <c r="F254" s="17"/>
      <c r="L254" s="17"/>
    </row>
    <row r="255" spans="3:12" s="5" customFormat="1" x14ac:dyDescent="0.25">
      <c r="C255" s="6"/>
      <c r="F255" s="17"/>
      <c r="L255" s="17"/>
    </row>
    <row r="256" spans="3:12" s="5" customFormat="1" x14ac:dyDescent="0.25">
      <c r="C256" s="6"/>
      <c r="F256" s="17"/>
      <c r="L256" s="17"/>
    </row>
    <row r="257" spans="3:12" s="5" customFormat="1" x14ac:dyDescent="0.25">
      <c r="C257" s="6"/>
      <c r="F257" s="17"/>
      <c r="L257" s="17"/>
    </row>
    <row r="258" spans="3:12" s="5" customFormat="1" x14ac:dyDescent="0.25">
      <c r="C258" s="6"/>
      <c r="F258" s="17"/>
      <c r="L258" s="17"/>
    </row>
    <row r="259" spans="3:12" s="5" customFormat="1" x14ac:dyDescent="0.25">
      <c r="C259" s="6"/>
      <c r="F259" s="17"/>
      <c r="L259" s="17"/>
    </row>
    <row r="260" spans="3:12" s="5" customFormat="1" x14ac:dyDescent="0.25">
      <c r="C260" s="6"/>
      <c r="F260" s="17"/>
      <c r="L260" s="17"/>
    </row>
    <row r="261" spans="3:12" s="5" customFormat="1" x14ac:dyDescent="0.25">
      <c r="C261" s="6"/>
      <c r="F261" s="17"/>
      <c r="L261" s="17"/>
    </row>
    <row r="262" spans="3:12" s="5" customFormat="1" x14ac:dyDescent="0.25">
      <c r="C262" s="6"/>
      <c r="F262" s="17"/>
      <c r="L262" s="17"/>
    </row>
    <row r="263" spans="3:12" s="5" customFormat="1" x14ac:dyDescent="0.25">
      <c r="C263" s="6"/>
      <c r="F263" s="17"/>
      <c r="L263" s="17"/>
    </row>
    <row r="264" spans="3:12" s="5" customFormat="1" x14ac:dyDescent="0.25">
      <c r="C264" s="6"/>
      <c r="F264" s="17"/>
      <c r="L264" s="17"/>
    </row>
    <row r="265" spans="3:12" s="5" customFormat="1" x14ac:dyDescent="0.25">
      <c r="C265" s="6"/>
      <c r="F265" s="17"/>
      <c r="L265" s="17"/>
    </row>
    <row r="266" spans="3:12" s="5" customFormat="1" x14ac:dyDescent="0.25">
      <c r="C266" s="6"/>
      <c r="F266" s="17"/>
      <c r="L266" s="17"/>
    </row>
    <row r="267" spans="3:12" s="5" customFormat="1" x14ac:dyDescent="0.25">
      <c r="C267" s="6"/>
      <c r="F267" s="17"/>
      <c r="L267" s="17"/>
    </row>
    <row r="268" spans="3:12" s="5" customFormat="1" x14ac:dyDescent="0.25">
      <c r="C268" s="6"/>
      <c r="F268" s="17"/>
      <c r="L268" s="17"/>
    </row>
    <row r="269" spans="3:12" s="5" customFormat="1" x14ac:dyDescent="0.25">
      <c r="C269" s="6"/>
      <c r="F269" s="17"/>
      <c r="L269" s="17"/>
    </row>
    <row r="270" spans="3:12" s="5" customFormat="1" x14ac:dyDescent="0.25">
      <c r="C270" s="6"/>
      <c r="F270" s="17"/>
      <c r="L270" s="17"/>
    </row>
    <row r="271" spans="3:12" s="5" customFormat="1" x14ac:dyDescent="0.25">
      <c r="C271" s="6"/>
      <c r="F271" s="17"/>
      <c r="L271" s="17"/>
    </row>
    <row r="272" spans="3:12" s="5" customFormat="1" x14ac:dyDescent="0.25">
      <c r="C272" s="6"/>
      <c r="F272" s="17"/>
      <c r="L272" s="17"/>
    </row>
    <row r="273" spans="3:12" s="5" customFormat="1" x14ac:dyDescent="0.25">
      <c r="C273" s="6"/>
      <c r="F273" s="17"/>
      <c r="L273" s="17"/>
    </row>
    <row r="274" spans="3:12" s="5" customFormat="1" x14ac:dyDescent="0.25">
      <c r="C274" s="6"/>
      <c r="F274" s="17"/>
      <c r="L274" s="17"/>
    </row>
    <row r="275" spans="3:12" s="5" customFormat="1" x14ac:dyDescent="0.25">
      <c r="C275" s="6"/>
      <c r="F275" s="17"/>
      <c r="L275" s="17"/>
    </row>
    <row r="276" spans="3:12" s="5" customFormat="1" x14ac:dyDescent="0.25">
      <c r="C276" s="6"/>
      <c r="F276" s="17"/>
      <c r="L276" s="17"/>
    </row>
    <row r="277" spans="3:12" s="5" customFormat="1" x14ac:dyDescent="0.25">
      <c r="C277" s="6"/>
      <c r="F277" s="17"/>
      <c r="L277" s="17"/>
    </row>
    <row r="278" spans="3:12" s="5" customFormat="1" x14ac:dyDescent="0.25">
      <c r="C278" s="6"/>
      <c r="F278" s="17"/>
      <c r="L278" s="17"/>
    </row>
    <row r="279" spans="3:12" s="5" customFormat="1" x14ac:dyDescent="0.25">
      <c r="C279" s="6"/>
      <c r="F279" s="17"/>
      <c r="L279" s="17"/>
    </row>
    <row r="280" spans="3:12" s="5" customFormat="1" x14ac:dyDescent="0.25">
      <c r="C280" s="6"/>
      <c r="F280" s="17"/>
      <c r="L280" s="17"/>
    </row>
    <row r="281" spans="3:12" s="5" customFormat="1" x14ac:dyDescent="0.25">
      <c r="C281" s="6"/>
      <c r="F281" s="17"/>
      <c r="L281" s="17"/>
    </row>
    <row r="282" spans="3:12" s="5" customFormat="1" x14ac:dyDescent="0.25">
      <c r="C282" s="6"/>
      <c r="F282" s="17"/>
      <c r="L282" s="17"/>
    </row>
    <row r="283" spans="3:12" s="5" customFormat="1" x14ac:dyDescent="0.25">
      <c r="C283" s="6"/>
      <c r="F283" s="17"/>
      <c r="L283" s="17"/>
    </row>
    <row r="284" spans="3:12" s="5" customFormat="1" x14ac:dyDescent="0.25">
      <c r="C284" s="6"/>
      <c r="F284" s="17"/>
      <c r="L284" s="17"/>
    </row>
    <row r="285" spans="3:12" s="5" customFormat="1" x14ac:dyDescent="0.25">
      <c r="C285" s="6"/>
      <c r="F285" s="17"/>
      <c r="L285" s="17"/>
    </row>
    <row r="286" spans="3:12" s="5" customFormat="1" x14ac:dyDescent="0.25">
      <c r="C286" s="6"/>
      <c r="F286" s="17"/>
      <c r="L286" s="17"/>
    </row>
    <row r="287" spans="3:12" s="5" customFormat="1" x14ac:dyDescent="0.25">
      <c r="C287" s="6"/>
      <c r="F287" s="17"/>
      <c r="L287" s="17"/>
    </row>
    <row r="288" spans="3:12" s="5" customFormat="1" x14ac:dyDescent="0.25">
      <c r="C288" s="6"/>
      <c r="F288" s="17"/>
      <c r="L288" s="17"/>
    </row>
    <row r="289" spans="2:3" x14ac:dyDescent="0.25">
      <c r="B289" s="5"/>
      <c r="C289" s="6"/>
    </row>
    <row r="290" spans="2:3" x14ac:dyDescent="0.25">
      <c r="B290" s="5"/>
      <c r="C290" s="6"/>
    </row>
    <row r="291" spans="2:3" x14ac:dyDescent="0.25">
      <c r="B291" s="5"/>
      <c r="C291" s="6"/>
    </row>
    <row r="292" spans="2:3" x14ac:dyDescent="0.25">
      <c r="B292" s="5"/>
      <c r="C292" s="6"/>
    </row>
    <row r="293" spans="2:3" x14ac:dyDescent="0.25">
      <c r="B293" s="5"/>
      <c r="C293" s="6"/>
    </row>
    <row r="294" spans="2:3" x14ac:dyDescent="0.25">
      <c r="B294" s="5"/>
      <c r="C294" s="6"/>
    </row>
    <row r="295" spans="2:3" x14ac:dyDescent="0.25">
      <c r="B295" s="5"/>
      <c r="C295" s="6"/>
    </row>
    <row r="296" spans="2:3" x14ac:dyDescent="0.25">
      <c r="B296" s="5"/>
      <c r="C296" s="6"/>
    </row>
  </sheetData>
  <sheetProtection algorithmName="SHA-512" hashValue="oC3JWo7rebwZfbokdZiTGp8sRP7PsN8Zue9kp8YsXigakl5f/bul6RCD7uGNiJTSAhzjPJTpy55sBKeMkTlt6w==" saltValue="KBseLt9agqwmB75LfiBOqw==" spinCount="100000" sheet="1" formatCells="0" formatColumns="0" formatRows="0" insertColumns="0" insertRows="0" insertHyperlinks="0" deleteColumns="0" deleteRows="0" sort="0" autoFilter="0" pivotTables="0"/>
  <protectedRanges>
    <protectedRange sqref="L25:L59" name="Plage1"/>
  </protectedRanges>
  <mergeCells count="6">
    <mergeCell ref="T29:W32"/>
    <mergeCell ref="T20:W21"/>
    <mergeCell ref="T22:W25"/>
    <mergeCell ref="AC18:AE29"/>
    <mergeCell ref="F3:AG9"/>
    <mergeCell ref="F10:AG10"/>
  </mergeCells>
  <phoneticPr fontId="3" type="noConversion"/>
  <conditionalFormatting sqref="T22:W25">
    <cfRule type="cellIs" dxfId="2" priority="1" operator="between">
      <formula>70</formula>
      <formula>100</formula>
    </cfRule>
    <cfRule type="cellIs" dxfId="1" priority="2" operator="between">
      <formula>49</formula>
      <formula>70</formula>
    </cfRule>
    <cfRule type="cellIs" dxfId="0" priority="3" operator="between">
      <formula>1</formula>
      <formula>49</formula>
    </cfRule>
  </conditionalFormatting>
  <hyperlinks>
    <hyperlink ref="AC18:AE29" r:id="rId1" display="CLIQUEZ ICI POUR ACCÉDER À MON PORTEFEUILLE D'INVESTISSEMENTS PRIVÉS" xr:uid="{9977527D-6A3E-43AC-83AB-F7D4B1AB9F0C}"/>
  </hyperlinks>
  <pageMargins left="0.7" right="0.7" top="0.75" bottom="0.75" header="0.3" footer="0.3"/>
  <pageSetup paperSize="9" orientation="portrait" horizontalDpi="200" verticalDpi="200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A889483E-7663-4B73-B1B3-4681C60497A0}">
          <x14:formula1>
            <xm:f>Matrice!$B$2:$B$9</xm:f>
          </x14:formula1>
          <xm:sqref>L27</xm:sqref>
        </x14:dataValidation>
        <x14:dataValidation type="list" allowBlank="1" showInputMessage="1" showErrorMessage="1" xr:uid="{787EB700-92A7-475C-BBA7-5297FBE1DC6D}">
          <x14:formula1>
            <xm:f>Matrice!$A$2:$A$8</xm:f>
          </x14:formula1>
          <xm:sqref>L25</xm:sqref>
        </x14:dataValidation>
        <x14:dataValidation type="list" allowBlank="1" showInputMessage="1" showErrorMessage="1" xr:uid="{460D873A-0665-4F1B-A77C-A9F13DEC58D7}">
          <x14:formula1>
            <xm:f>Matrice!$C$2:$C$3</xm:f>
          </x14:formula1>
          <xm:sqref>L35</xm:sqref>
        </x14:dataValidation>
        <x14:dataValidation type="list" allowBlank="1" showInputMessage="1" showErrorMessage="1" xr:uid="{C327785E-CF4D-4A14-9903-CA3949B41E82}">
          <x14:formula1>
            <xm:f>Matrice!$D$2:$D$3</xm:f>
          </x14:formula1>
          <xm:sqref>L41</xm:sqref>
        </x14:dataValidation>
        <x14:dataValidation type="list" allowBlank="1" showInputMessage="1" showErrorMessage="1" xr:uid="{B37B52C5-9A3E-467C-B096-88FDC4399FC6}">
          <x14:formula1>
            <xm:f>Matrice!$E$2:$E$3</xm:f>
          </x14:formula1>
          <xm:sqref>L43</xm:sqref>
        </x14:dataValidation>
        <x14:dataValidation type="list" allowBlank="1" showInputMessage="1" showErrorMessage="1" xr:uid="{B3C6D721-B779-4A08-B8BB-0E81886A5EC1}">
          <x14:formula1>
            <xm:f>Matrice!$F$2:$F$3</xm:f>
          </x14:formula1>
          <xm:sqref>L45</xm:sqref>
        </x14:dataValidation>
        <x14:dataValidation type="list" allowBlank="1" showInputMessage="1" showErrorMessage="1" xr:uid="{FDDAE3F5-3148-4443-A7A7-5367CE085361}">
          <x14:formula1>
            <xm:f>Matrice!$G$2:$G$3</xm:f>
          </x14:formula1>
          <xm:sqref>L47</xm:sqref>
        </x14:dataValidation>
        <x14:dataValidation type="list" allowBlank="1" showInputMessage="1" showErrorMessage="1" xr:uid="{03AAA39D-5A1D-4C97-AF8E-646663B0829E}">
          <x14:formula1>
            <xm:f>Matrice!$H$2:$H$3</xm:f>
          </x14:formula1>
          <xm:sqref>L49</xm:sqref>
        </x14:dataValidation>
        <x14:dataValidation type="list" allowBlank="1" showInputMessage="1" showErrorMessage="1" xr:uid="{2BF90097-EC1D-4A71-99AF-6274D0BADCCC}">
          <x14:formula1>
            <xm:f>Matrice!$I$2:$I$3</xm:f>
          </x14:formula1>
          <xm:sqref>L51</xm:sqref>
        </x14:dataValidation>
        <x14:dataValidation type="list" allowBlank="1" showInputMessage="1" showErrorMessage="1" xr:uid="{79335970-3EE7-4555-91B0-77A4009E7C70}">
          <x14:formula1>
            <xm:f>Matrice!$J$2:$J$3</xm:f>
          </x14:formula1>
          <xm:sqref>L53</xm:sqref>
        </x14:dataValidation>
        <x14:dataValidation type="list" allowBlank="1" showInputMessage="1" showErrorMessage="1" xr:uid="{CAA2CBD3-F4D3-4F94-8BAB-99B86B81B21A}">
          <x14:formula1>
            <xm:f>Matrice!$K$2:$K$3</xm:f>
          </x14:formula1>
          <xm:sqref>L55</xm:sqref>
        </x14:dataValidation>
        <x14:dataValidation type="list" allowBlank="1" showInputMessage="1" showErrorMessage="1" xr:uid="{46DEB14C-ECB7-4D9A-856B-3DDD488D7259}">
          <x14:formula1>
            <xm:f>Matrice!$L$2:$L$3</xm:f>
          </x14:formula1>
          <xm:sqref>L57</xm:sqref>
        </x14:dataValidation>
        <x14:dataValidation type="list" allowBlank="1" showInputMessage="1" showErrorMessage="1" xr:uid="{79599124-5773-4386-A940-20142866E90D}">
          <x14:formula1>
            <xm:f>Matrice!$M$2:$M$3</xm:f>
          </x14:formula1>
          <xm:sqref>L59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4E4E2-D00E-40FF-810C-D86CE7934308}">
  <sheetPr codeName="Feuil2"/>
  <dimension ref="A1:T31"/>
  <sheetViews>
    <sheetView workbookViewId="0">
      <selection activeCell="H25" sqref="H25"/>
    </sheetView>
  </sheetViews>
  <sheetFormatPr baseColWidth="10" defaultRowHeight="15" x14ac:dyDescent="0.25"/>
  <cols>
    <col min="1" max="1" width="12" style="35" bestFit="1" customWidth="1"/>
    <col min="2" max="16384" width="11.42578125" style="35"/>
  </cols>
  <sheetData>
    <row r="1" spans="1:20" x14ac:dyDescent="0.25">
      <c r="A1" s="35">
        <v>1</v>
      </c>
      <c r="B1" s="35">
        <v>2</v>
      </c>
      <c r="C1" s="35">
        <v>3</v>
      </c>
      <c r="D1" s="35">
        <v>4</v>
      </c>
      <c r="E1" s="35">
        <v>5</v>
      </c>
      <c r="F1" s="35">
        <v>6</v>
      </c>
      <c r="G1" s="35">
        <v>7</v>
      </c>
      <c r="H1" s="35">
        <v>8</v>
      </c>
      <c r="I1" s="35">
        <v>9</v>
      </c>
      <c r="J1" s="35">
        <v>10</v>
      </c>
      <c r="K1" s="35">
        <v>11</v>
      </c>
      <c r="L1" s="35">
        <v>12</v>
      </c>
      <c r="M1" s="35">
        <v>13</v>
      </c>
    </row>
    <row r="2" spans="1:20" x14ac:dyDescent="0.25">
      <c r="A2" s="35" t="s">
        <v>16</v>
      </c>
      <c r="B2" s="35" t="s">
        <v>21</v>
      </c>
      <c r="C2" s="35" t="s">
        <v>31</v>
      </c>
      <c r="D2" s="35" t="s">
        <v>31</v>
      </c>
      <c r="E2" s="35" t="s">
        <v>31</v>
      </c>
      <c r="F2" s="35" t="s">
        <v>31</v>
      </c>
      <c r="G2" s="35" t="s">
        <v>31</v>
      </c>
      <c r="H2" s="35" t="s">
        <v>31</v>
      </c>
      <c r="I2" s="35" t="s">
        <v>31</v>
      </c>
      <c r="J2" s="35" t="s">
        <v>31</v>
      </c>
      <c r="K2" s="35" t="s">
        <v>31</v>
      </c>
      <c r="L2" s="35" t="s">
        <v>31</v>
      </c>
      <c r="M2" s="35" t="s">
        <v>31</v>
      </c>
    </row>
    <row r="3" spans="1:20" x14ac:dyDescent="0.25">
      <c r="A3" s="35" t="s">
        <v>17</v>
      </c>
      <c r="B3" s="35" t="s">
        <v>22</v>
      </c>
      <c r="C3" s="35" t="s">
        <v>32</v>
      </c>
      <c r="D3" s="35" t="s">
        <v>32</v>
      </c>
      <c r="E3" s="35" t="s">
        <v>32</v>
      </c>
      <c r="F3" s="35" t="s">
        <v>32</v>
      </c>
      <c r="G3" s="35" t="s">
        <v>32</v>
      </c>
      <c r="H3" s="35" t="s">
        <v>32</v>
      </c>
      <c r="I3" s="35" t="s">
        <v>32</v>
      </c>
      <c r="J3" s="35" t="s">
        <v>32</v>
      </c>
      <c r="K3" s="35" t="s">
        <v>32</v>
      </c>
      <c r="L3" s="35" t="s">
        <v>32</v>
      </c>
      <c r="M3" s="35" t="s">
        <v>32</v>
      </c>
    </row>
    <row r="4" spans="1:20" x14ac:dyDescent="0.25">
      <c r="A4" s="35" t="s">
        <v>18</v>
      </c>
      <c r="B4" s="35" t="s">
        <v>23</v>
      </c>
    </row>
    <row r="5" spans="1:20" x14ac:dyDescent="0.25">
      <c r="A5" s="35" t="s">
        <v>19</v>
      </c>
      <c r="B5" s="35" t="s">
        <v>24</v>
      </c>
      <c r="R5" s="36">
        <f ca="1">TODAY()</f>
        <v>44547</v>
      </c>
      <c r="S5" s="37"/>
    </row>
    <row r="6" spans="1:20" x14ac:dyDescent="0.25">
      <c r="A6" s="35" t="s">
        <v>20</v>
      </c>
      <c r="B6" s="35" t="s">
        <v>25</v>
      </c>
      <c r="R6" s="35">
        <f ca="1">YEAR(R5)</f>
        <v>2021</v>
      </c>
    </row>
    <row r="7" spans="1:20" x14ac:dyDescent="0.25">
      <c r="A7" s="35" t="s">
        <v>42</v>
      </c>
      <c r="B7" s="35" t="s">
        <v>26</v>
      </c>
    </row>
    <row r="8" spans="1:20" x14ac:dyDescent="0.25">
      <c r="A8" s="35" t="s">
        <v>28</v>
      </c>
      <c r="B8" s="35" t="s">
        <v>27</v>
      </c>
    </row>
    <row r="9" spans="1:20" x14ac:dyDescent="0.25">
      <c r="B9" s="35" t="s">
        <v>28</v>
      </c>
    </row>
    <row r="10" spans="1:20" x14ac:dyDescent="0.25">
      <c r="Q10" s="35">
        <v>1</v>
      </c>
      <c r="R10" s="38">
        <f>IF(Dashboard!L25="Hong Kong",0,IF(Dashboard!L25="France",1,IF(Dashboard!L25="Allemagne",1,IF(Dashboard!L25="Luxembourg",0.8,IF(Dashboard!L25="Dubai",0.1,IF(Dashboard!L25="Angleterre",0,IF(Dashboard!L25="Autre",0.5,0)))))))</f>
        <v>0</v>
      </c>
      <c r="S10" s="35">
        <v>2.2631578947368398</v>
      </c>
      <c r="T10" s="37">
        <f>S10*R10</f>
        <v>0</v>
      </c>
    </row>
    <row r="11" spans="1:20" x14ac:dyDescent="0.25">
      <c r="Q11" s="35">
        <v>2</v>
      </c>
      <c r="R11" s="38">
        <f>IF(Dashboard!L27="Trading",0,IF(Dashboard!L27="Publicité",0.2,IF(Dashboard!L27="Médecine",0,IF(Dashboard!L27="Or",0.2,IF(Dashboard!L27="Bijoux",0.1,IF(Dashboard!L27="Ecologie",0,IF(Dashboard!L27="Voiture",0,IF(Dashboard!L27="Autre",0.4,0))))))))</f>
        <v>0</v>
      </c>
      <c r="S11" s="35">
        <v>2.2631578947368398</v>
      </c>
      <c r="T11" s="37">
        <f t="shared" ref="T11:T28" si="0">S11*R11</f>
        <v>0</v>
      </c>
    </row>
    <row r="12" spans="1:20" x14ac:dyDescent="0.25">
      <c r="P12" s="39">
        <f>IF(Dashboard!L29=0,0,Matrice!R12)</f>
        <v>0</v>
      </c>
      <c r="Q12" s="40">
        <v>3</v>
      </c>
      <c r="R12" s="38">
        <f ca="1">IF(((Matrice!R6-Dashboard!L29)&lt;1),0,IF(((Matrice!R6-Dashboard!L29)&lt;2),0.2,IF(((Matrice!R6-Dashboard!L29)&lt;3),0.4,IF(((Matrice!R6-Dashboard!L29)&lt;4),0.6,IF(((Matrice!R6-Dashboard!L29)&lt;5),0.8,IF(((Matrice!R6-Dashboard!L29)&lt;6),1,IF(((Matrice!R6-Dashboard!L29)&gt;5),1,0)))))))</f>
        <v>1</v>
      </c>
      <c r="S12" s="35">
        <v>8.2631578947368407</v>
      </c>
      <c r="T12" s="37">
        <f>S12*P12</f>
        <v>0</v>
      </c>
    </row>
    <row r="13" spans="1:20" x14ac:dyDescent="0.25">
      <c r="Q13" s="35">
        <v>4</v>
      </c>
      <c r="R13" s="38">
        <f>IF(Dashboard!L31=0,0,IF(Dashboard!L31&lt;=5%,1,IF(Dashboard!L31&lt;=10%,0.8,IF(Dashboard!L31&lt;=15%,0.6,IF(Dashboard!L31&lt;=20%,0.2,IF(Dashboard!L31&gt;=25%,0,))))))</f>
        <v>0</v>
      </c>
      <c r="S13" s="35">
        <v>8.5263157799999991</v>
      </c>
      <c r="T13" s="37">
        <f t="shared" si="0"/>
        <v>0</v>
      </c>
    </row>
    <row r="14" spans="1:20" x14ac:dyDescent="0.25">
      <c r="R14" s="38"/>
      <c r="T14" s="37"/>
    </row>
    <row r="15" spans="1:20" x14ac:dyDescent="0.25">
      <c r="Q15" s="35">
        <v>6</v>
      </c>
      <c r="R15" s="38">
        <f>IF(Dashboard!L33=0,0,IF(Dashboard!L33&lt;=30,1,IF(Dashboard!L33&gt;30,0.3,IF(Dashboard!L33&gt;60,0,0))))</f>
        <v>0</v>
      </c>
      <c r="S15" s="35">
        <v>4.2631578947368398</v>
      </c>
      <c r="T15" s="37">
        <f t="shared" si="0"/>
        <v>0</v>
      </c>
    </row>
    <row r="16" spans="1:20" x14ac:dyDescent="0.25">
      <c r="Q16" s="35">
        <v>7</v>
      </c>
      <c r="R16" s="38">
        <f>IF(Dashboard!L35="Oui",0,IF(Dashboard!L35="Non",1,0))</f>
        <v>0</v>
      </c>
      <c r="S16" s="35">
        <v>20.2631578947368</v>
      </c>
      <c r="T16" s="37">
        <f t="shared" si="0"/>
        <v>0</v>
      </c>
    </row>
    <row r="17" spans="1:20" x14ac:dyDescent="0.25">
      <c r="A17" s="35" t="s">
        <v>35</v>
      </c>
      <c r="P17" s="39">
        <f>IF(Dashboard!L37=0,0,Matrice!R17)</f>
        <v>0</v>
      </c>
      <c r="Q17" s="35">
        <v>8</v>
      </c>
      <c r="R17" s="38">
        <f>IF(Dashboard!L37&gt;100,0,1)</f>
        <v>1</v>
      </c>
      <c r="S17" s="35">
        <v>3.2631578947368398</v>
      </c>
      <c r="T17" s="37">
        <f>S17*P17</f>
        <v>0</v>
      </c>
    </row>
    <row r="18" spans="1:20" x14ac:dyDescent="0.25">
      <c r="A18" s="35">
        <f>IF(Dashboard!L25="France",1, )</f>
        <v>0</v>
      </c>
      <c r="Q18" s="35">
        <v>9</v>
      </c>
      <c r="R18" s="38">
        <f>IF(Dashboard!L39=0,0,IF(Dashboard!L39&gt;50000,0,1))</f>
        <v>0</v>
      </c>
      <c r="S18" s="35">
        <v>1.26315789473684</v>
      </c>
      <c r="T18" s="37">
        <f t="shared" si="0"/>
        <v>0</v>
      </c>
    </row>
    <row r="19" spans="1:20" x14ac:dyDescent="0.25">
      <c r="A19" s="35">
        <f>IF(Dashboard!L25="Hong Kong",0, )</f>
        <v>0</v>
      </c>
      <c r="Q19" s="35">
        <v>10</v>
      </c>
      <c r="R19" s="38">
        <f>IF(Dashboard!L41="Oui",0,IF(Dashboard!L41="Non",1,0))</f>
        <v>0</v>
      </c>
      <c r="S19" s="35">
        <v>9.2631578947368407</v>
      </c>
      <c r="T19" s="37">
        <f t="shared" si="0"/>
        <v>0</v>
      </c>
    </row>
    <row r="20" spans="1:20" x14ac:dyDescent="0.25">
      <c r="Q20" s="35">
        <v>11</v>
      </c>
      <c r="R20" s="38">
        <f>IF(Dashboard!L43="Oui",1,IF(Dashboard!L43="Non",0,0))</f>
        <v>0</v>
      </c>
      <c r="S20" s="35">
        <v>1.26315789473684</v>
      </c>
      <c r="T20" s="37">
        <f t="shared" si="0"/>
        <v>0</v>
      </c>
    </row>
    <row r="21" spans="1:20" x14ac:dyDescent="0.25">
      <c r="Q21" s="35">
        <v>12</v>
      </c>
      <c r="R21" s="38">
        <f>IF(Dashboard!L45="Oui",1,IF(Dashboard!L45="Non",0,0))</f>
        <v>0</v>
      </c>
      <c r="S21" s="35">
        <v>1.26315789473684</v>
      </c>
      <c r="T21" s="37">
        <f t="shared" si="0"/>
        <v>0</v>
      </c>
    </row>
    <row r="22" spans="1:20" x14ac:dyDescent="0.25">
      <c r="Q22" s="35">
        <v>13</v>
      </c>
      <c r="R22" s="38">
        <f>IF(Dashboard!L47="Oui",1,IF(Dashboard!L47="Non",0,0))</f>
        <v>0</v>
      </c>
      <c r="S22" s="35">
        <v>3.2631578947368398</v>
      </c>
      <c r="T22" s="37">
        <f t="shared" si="0"/>
        <v>0</v>
      </c>
    </row>
    <row r="23" spans="1:20" x14ac:dyDescent="0.25">
      <c r="Q23" s="35">
        <v>14</v>
      </c>
      <c r="R23" s="38">
        <f>IF(Dashboard!L49="Oui",0,IF(Dashboard!L49="Non",1,0))</f>
        <v>0</v>
      </c>
      <c r="S23" s="35">
        <v>3.2631578947368398</v>
      </c>
      <c r="T23" s="37">
        <f t="shared" si="0"/>
        <v>0</v>
      </c>
    </row>
    <row r="24" spans="1:20" x14ac:dyDescent="0.25">
      <c r="Q24" s="35">
        <v>15</v>
      </c>
      <c r="R24" s="38">
        <f>IF(Dashboard!L51="Oui",1,IF(Dashboard!L51="Non",0,0))</f>
        <v>0</v>
      </c>
      <c r="S24" s="35">
        <v>1.26315789473684</v>
      </c>
      <c r="T24" s="37">
        <f t="shared" si="0"/>
        <v>0</v>
      </c>
    </row>
    <row r="25" spans="1:20" x14ac:dyDescent="0.25">
      <c r="Q25" s="35">
        <v>16</v>
      </c>
      <c r="R25" s="38">
        <f>IF(Dashboard!L53="Oui",1,IF(Dashboard!L53="Non",0,0))</f>
        <v>0</v>
      </c>
      <c r="S25" s="35">
        <v>3.2631578947368398</v>
      </c>
      <c r="T25" s="37">
        <f t="shared" si="0"/>
        <v>0</v>
      </c>
    </row>
    <row r="26" spans="1:20" x14ac:dyDescent="0.25">
      <c r="Q26" s="35">
        <v>17</v>
      </c>
      <c r="R26" s="38">
        <f>IF(Dashboard!L55="Oui",1,IF(Dashboard!L55="Non",0,0))</f>
        <v>0</v>
      </c>
      <c r="S26" s="35">
        <v>20.2631578947368</v>
      </c>
      <c r="T26" s="37">
        <f t="shared" si="0"/>
        <v>0</v>
      </c>
    </row>
    <row r="27" spans="1:20" x14ac:dyDescent="0.25">
      <c r="Q27" s="35">
        <v>18</v>
      </c>
      <c r="R27" s="38">
        <f>IF(Dashboard!L57="Oui",1,IF(Dashboard!L57="Non",0,0))</f>
        <v>0</v>
      </c>
      <c r="S27" s="35">
        <v>1.26315789473684</v>
      </c>
      <c r="T27" s="37">
        <f t="shared" si="0"/>
        <v>0</v>
      </c>
    </row>
    <row r="28" spans="1:20" x14ac:dyDescent="0.25">
      <c r="A28" s="35" t="s">
        <v>38</v>
      </c>
      <c r="Q28" s="35">
        <v>19</v>
      </c>
      <c r="R28" s="38">
        <f>IF(Dashboard!L59="Oui",1,IF(Dashboard!L59="Non",0,0))</f>
        <v>0</v>
      </c>
      <c r="S28" s="35">
        <v>5.2631578947368398</v>
      </c>
      <c r="T28" s="37">
        <f t="shared" si="0"/>
        <v>0</v>
      </c>
    </row>
    <row r="30" spans="1:20" x14ac:dyDescent="0.25">
      <c r="A30" s="35" t="s">
        <v>40</v>
      </c>
    </row>
    <row r="31" spans="1:20" x14ac:dyDescent="0.25">
      <c r="S31" s="35" t="s">
        <v>37</v>
      </c>
      <c r="T31" s="41">
        <f>SUM(T10:T28)</f>
        <v>0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Dashboard</vt:lpstr>
      <vt:lpstr>Matrice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Project</dc:creator>
  <cp:lastModifiedBy>Vincent Project</cp:lastModifiedBy>
  <dcterms:created xsi:type="dcterms:W3CDTF">2021-10-19T09:01:06Z</dcterms:created>
  <dcterms:modified xsi:type="dcterms:W3CDTF">2021-12-17T15:01:28Z</dcterms:modified>
</cp:coreProperties>
</file>